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90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194" i="1" l="1"/>
  <c r="J195" i="1" s="1"/>
  <c r="I195" i="1"/>
  <c r="H195" i="1"/>
  <c r="F194" i="1"/>
  <c r="F195" i="1" s="1"/>
  <c r="G24" i="1"/>
  <c r="G195" i="1" s="1"/>
  <c r="L194" i="1"/>
  <c r="L195" i="1" s="1"/>
</calcChain>
</file>

<file path=xl/sharedStrings.xml><?xml version="1.0" encoding="utf-8"?>
<sst xmlns="http://schemas.openxmlformats.org/spreadsheetml/2006/main" count="299" uniqueCount="94">
  <si>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</si>
  <si>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</si>
  <si>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</si>
  <si>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</si>
  <si>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</si>
  <si>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</si>
  <si>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</si>
  <si>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</si>
  <si>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</si>
  <si>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</si>
  <si>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</si>
  <si>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</si>
  <si>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</si>
  <si>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</si>
  <si>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</si>
  <si>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</si>
  <si>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</si>
  <si>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</si>
  <si>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</si>
  <si>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</si>
  <si>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</si>
  <si>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</si>
  <si>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</si>
  <si>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</si>
  <si>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</si>
  <si>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</si>
  <si>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</si>
  <si>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</si>
  <si>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</si>
  <si>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</si>
  <si>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</si>
  <si>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</si>
  <si>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</si>
  <si>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</si>
  <si>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</si>
  <si>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</si>
  <si>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</si>
  <si>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</si>
  <si>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</si>
  <si>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"Подольская СОШ"</t>
  </si>
  <si>
    <t>Директор МБОУ "Подольская СОШ"</t>
  </si>
  <si>
    <t>Кузнецов Д.А.</t>
  </si>
  <si>
    <t>Масло сливочное (порциями)</t>
  </si>
  <si>
    <t>Макароны отварные с сыром</t>
  </si>
  <si>
    <t>Какао с молоком</t>
  </si>
  <si>
    <t>Яблоко</t>
  </si>
  <si>
    <t>Хлеб пшеничный</t>
  </si>
  <si>
    <t>53-19з</t>
  </si>
  <si>
    <t>54-3г</t>
  </si>
  <si>
    <t>54-21гн</t>
  </si>
  <si>
    <t>Пром.</t>
  </si>
  <si>
    <t>Картофельное пюре</t>
  </si>
  <si>
    <t>Котлета из курицы</t>
  </si>
  <si>
    <t>Чай с сахаром</t>
  </si>
  <si>
    <t>Хлеб ржаной</t>
  </si>
  <si>
    <t>54-11г</t>
  </si>
  <si>
    <t>54-5м</t>
  </si>
  <si>
    <t>54-2гн</t>
  </si>
  <si>
    <t>Плов с курицей</t>
  </si>
  <si>
    <t>Салат из белокочанной капусты</t>
  </si>
  <si>
    <t>Каша гречневая рассыпчатая</t>
  </si>
  <si>
    <t>Соус красный основной</t>
  </si>
  <si>
    <t>Колбаса молочная</t>
  </si>
  <si>
    <t>54-4г</t>
  </si>
  <si>
    <t>54-3соус</t>
  </si>
  <si>
    <t>Сыр твердых сортов в нарезке</t>
  </si>
  <si>
    <t>Каша "Дружба"</t>
  </si>
  <si>
    <t>54-16к</t>
  </si>
  <si>
    <t>54-1з</t>
  </si>
  <si>
    <t>Макароны отварные</t>
  </si>
  <si>
    <t>54-1г</t>
  </si>
  <si>
    <t>Чай с лимоном и сахаром</t>
  </si>
  <si>
    <t>54-3гн</t>
  </si>
  <si>
    <t>Запеканка из творога</t>
  </si>
  <si>
    <t>молоко сгущенное с сахаром</t>
  </si>
  <si>
    <t>54-1т</t>
  </si>
  <si>
    <t>Морковь в нарезке</t>
  </si>
  <si>
    <t>54-32з</t>
  </si>
  <si>
    <t>Салат из свеклы отварной</t>
  </si>
  <si>
    <t>54-13з</t>
  </si>
  <si>
    <t>фрукт</t>
  </si>
  <si>
    <t>Компот из свежих яблок</t>
  </si>
  <si>
    <t>Мандарин</t>
  </si>
  <si>
    <t>54-7з</t>
  </si>
  <si>
    <t>54-12м</t>
  </si>
  <si>
    <t>54-32хн</t>
  </si>
  <si>
    <t>Кофейный напиток с молоком</t>
  </si>
  <si>
    <t>Джем из абрикосов</t>
  </si>
  <si>
    <t>Каша жидкая молочная манная</t>
  </si>
  <si>
    <t>54-23гн</t>
  </si>
  <si>
    <t>54-27к</t>
  </si>
  <si>
    <t>54-2м</t>
  </si>
  <si>
    <t>яблоко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</si>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</sst>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mbria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NumberFormat="1" applyFont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2" xfId="0" applyNumberFormat="1" applyFont="1" applyFill="1" applyBorder="1" applyAlignment="1" applyProtection="1">
      <alignment vertical="top"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0" borderId="0" xfId="0" applyNumberFormat="1" applyFont="1"/>
    <xf numFmtId="0" fontId="13" fillId="0" borderId="23" xfId="0" applyNumberFormat="1" applyFont="1" applyBorder="1" applyAlignment="1">
      <alignment horizontal="center" vertical="center" wrapText="1"/>
    </xf>
    <xf numFmtId="0" fontId="13" fillId="0" borderId="26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27" xfId="0" applyNumberFormat="1" applyFont="1" applyBorder="1" applyAlignment="1">
      <alignment horizontal="center" vertical="center" wrapText="1"/>
    </xf>
    <xf numFmtId="0" fontId="13" fillId="6" borderId="23" xfId="0" applyNumberFormat="1" applyFont="1" applyFill="1" applyBorder="1" applyAlignment="1">
      <alignment horizontal="center" vertical="center" wrapText="1"/>
    </xf>
    <xf numFmtId="0" fontId="13" fillId="6" borderId="26" xfId="0" applyNumberFormat="1" applyFont="1" applyFill="1" applyBorder="1" applyAlignment="1">
      <alignment horizontal="center" vertical="center" wrapText="1"/>
    </xf>
    <xf numFmtId="0" fontId="13" fillId="6" borderId="24" xfId="0" applyNumberFormat="1" applyFont="1" applyFill="1" applyBorder="1" applyAlignment="1">
      <alignment horizontal="center" vertical="center" wrapText="1"/>
    </xf>
    <xf numFmtId="0" fontId="13" fillId="6" borderId="27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Protection="1">
      <protection locked="0"/>
    </xf>
    <xf numFmtId="0" fontId="4" fillId="2" borderId="28" xfId="0" applyNumberFormat="1" applyFont="1" applyFill="1" applyBorder="1" applyAlignment="1" applyProtection="1">
      <alignment horizontal="center" vertical="top" wrapText="1"/>
      <protection locked="0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>
      <alignment horizontal="left" vertical="center" wrapText="1"/>
    </xf>
    <xf numFmtId="0" fontId="4" fillId="2" borderId="28" xfId="0" applyNumberFormat="1" applyFont="1" applyFill="1" applyBorder="1" applyAlignment="1" applyProtection="1">
      <alignment vertical="top" wrapText="1"/>
      <protection locked="0"/>
    </xf>
    <xf numFmtId="0" fontId="4" fillId="2" borderId="29" xfId="0" applyNumberFormat="1" applyFont="1" applyFill="1" applyBorder="1" applyAlignment="1" applyProtection="1">
      <alignment vertical="top" wrapText="1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3" borderId="5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2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 applyProtection="1">
      <alignment vertical="top" wrapText="1"/>
      <protection locked="0"/>
    </xf>
    <xf numFmtId="0" fontId="4" fillId="2" borderId="29" xfId="0" applyFont="1" applyFill="1" applyBorder="1" applyAlignment="1" applyProtection="1">
      <alignment vertical="top" wrapText="1"/>
      <protection locked="0"/>
    </xf>
    <xf numFmtId="0" fontId="0" fillId="0" borderId="28" xfId="0" applyBorder="1"/>
    <xf numFmtId="0" fontId="0" fillId="0" borderId="29" xfId="0" applyBorder="1"/>
    <xf numFmtId="0" fontId="4" fillId="2" borderId="3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vertical="top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0" fillId="5" borderId="28" xfId="0" applyFill="1" applyBorder="1"/>
    <xf numFmtId="0" fontId="0" fillId="5" borderId="29" xfId="0" applyFill="1" applyBorder="1"/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6" borderId="0" xfId="0" applyFont="1" applyFill="1" applyAlignment="1">
      <alignment horizontal="center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15" fillId="6" borderId="2" xfId="0" applyFont="1" applyFill="1" applyBorder="1" applyAlignment="1">
      <alignment horizontal="left" vertical="center" wrapText="1"/>
    </xf>
    <xf numFmtId="0" fontId="13" fillId="6" borderId="25" xfId="0" applyFont="1" applyFill="1" applyBorder="1" applyAlignment="1">
      <alignment horizontal="left" vertical="center" wrapText="1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3" borderId="21" xfId="0" applyNumberFormat="1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G92" sqref="G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3" t="s">
        <v>39</v>
      </c>
      <c r="D1" s="114"/>
      <c r="E1" s="114"/>
      <c r="F1" s="12" t="s">
        <v>16</v>
      </c>
      <c r="G1" s="2" t="s">
        <v>17</v>
      </c>
      <c r="H1" s="115" t="s">
        <v>40</v>
      </c>
      <c r="I1" s="115"/>
      <c r="J1" s="115"/>
      <c r="K1" s="115"/>
    </row>
    <row r="2" spans="1:12" ht="18" x14ac:dyDescent="0.2">
      <c r="A2" s="35" t="s">
        <v>6</v>
      </c>
      <c r="C2" s="2"/>
      <c r="G2" s="2" t="s">
        <v>18</v>
      </c>
      <c r="H2" s="115" t="s">
        <v>41</v>
      </c>
      <c r="I2" s="115"/>
      <c r="J2" s="115"/>
      <c r="K2" s="11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/>
      <c r="E6" s="42" t="s">
        <v>76</v>
      </c>
      <c r="F6" s="68">
        <v>50</v>
      </c>
      <c r="G6" s="69">
        <v>0.7</v>
      </c>
      <c r="H6" s="69">
        <v>0.1</v>
      </c>
      <c r="I6" s="69">
        <v>3.5</v>
      </c>
      <c r="J6" s="69">
        <v>16.899999999999999</v>
      </c>
      <c r="K6" s="51" t="s">
        <v>77</v>
      </c>
      <c r="L6" s="40">
        <v>1.83</v>
      </c>
    </row>
    <row r="7" spans="1:12" ht="15.75" thickBot="1" x14ac:dyDescent="0.3">
      <c r="A7" s="23"/>
      <c r="B7" s="15"/>
      <c r="C7" s="11"/>
      <c r="D7" s="5" t="s">
        <v>21</v>
      </c>
      <c r="E7" s="42" t="s">
        <v>69</v>
      </c>
      <c r="F7" s="70">
        <v>150</v>
      </c>
      <c r="G7" s="71">
        <v>5.3</v>
      </c>
      <c r="H7" s="71">
        <v>4.9000000000000004</v>
      </c>
      <c r="I7" s="71">
        <v>32.799999999999997</v>
      </c>
      <c r="J7" s="71">
        <v>196.8</v>
      </c>
      <c r="K7" s="52" t="s">
        <v>70</v>
      </c>
      <c r="L7" s="43">
        <v>8.25</v>
      </c>
    </row>
    <row r="8" spans="1:12" ht="15.75" thickBot="1" x14ac:dyDescent="0.3">
      <c r="A8" s="23"/>
      <c r="B8" s="15"/>
      <c r="C8" s="11"/>
      <c r="D8" s="7" t="s">
        <v>22</v>
      </c>
      <c r="E8" s="42" t="s">
        <v>44</v>
      </c>
      <c r="F8" s="70">
        <v>200</v>
      </c>
      <c r="G8" s="71">
        <v>4.7</v>
      </c>
      <c r="H8" s="71">
        <v>3.5</v>
      </c>
      <c r="I8" s="71">
        <v>12.5</v>
      </c>
      <c r="J8" s="71">
        <v>100.4</v>
      </c>
      <c r="K8" s="52" t="s">
        <v>49</v>
      </c>
      <c r="L8" s="43">
        <v>15.97</v>
      </c>
    </row>
    <row r="9" spans="1:12" ht="15.75" thickBot="1" x14ac:dyDescent="0.3">
      <c r="A9" s="23"/>
      <c r="B9" s="15"/>
      <c r="C9" s="11"/>
      <c r="E9" s="56" t="s">
        <v>62</v>
      </c>
      <c r="F9" s="70">
        <v>75</v>
      </c>
      <c r="G9" s="71">
        <v>8.8000000000000007</v>
      </c>
      <c r="H9" s="71">
        <v>17.100000000000001</v>
      </c>
      <c r="I9" s="71">
        <v>0.2</v>
      </c>
      <c r="J9" s="71">
        <v>189.6</v>
      </c>
      <c r="K9" s="52" t="s">
        <v>50</v>
      </c>
      <c r="L9" s="43">
        <v>24.75</v>
      </c>
    </row>
    <row r="10" spans="1:12" ht="15.75" thickBot="1" x14ac:dyDescent="0.3">
      <c r="A10" s="23"/>
      <c r="B10" s="15"/>
      <c r="C10" s="11"/>
      <c r="D10" s="7" t="s">
        <v>23</v>
      </c>
      <c r="E10" s="56" t="s">
        <v>46</v>
      </c>
      <c r="F10" s="70">
        <v>30</v>
      </c>
      <c r="G10" s="71">
        <v>2.2999999999999998</v>
      </c>
      <c r="H10" s="71">
        <v>0.2</v>
      </c>
      <c r="I10" s="71">
        <v>14.8</v>
      </c>
      <c r="J10" s="71">
        <v>70.3</v>
      </c>
      <c r="K10" s="52" t="s">
        <v>50</v>
      </c>
      <c r="L10" s="43">
        <v>1.92</v>
      </c>
    </row>
    <row r="11" spans="1:12" ht="15" x14ac:dyDescent="0.25">
      <c r="A11" s="23"/>
      <c r="B11" s="15"/>
      <c r="C11" s="11"/>
      <c r="D11" s="6"/>
      <c r="E11" s="42"/>
      <c r="F11" s="53"/>
      <c r="G11" s="53"/>
      <c r="H11" s="53"/>
      <c r="I11" s="53"/>
      <c r="J11" s="5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21.8</v>
      </c>
      <c r="H13" s="19">
        <f t="shared" si="0"/>
        <v>25.8</v>
      </c>
      <c r="I13" s="19">
        <f t="shared" si="0"/>
        <v>63.8</v>
      </c>
      <c r="J13" s="19">
        <f t="shared" si="0"/>
        <v>574</v>
      </c>
      <c r="K13" s="25"/>
      <c r="L13" s="19">
        <f t="shared" ref="L13" si="1">SUM(L6:L12)</f>
        <v>52.72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4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  <c r="N17" s="67"/>
    </row>
    <row r="18" spans="1:14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4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4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4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4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4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4" ht="15.75" thickBot="1" x14ac:dyDescent="0.25">
      <c r="A24" s="29">
        <f>A6</f>
        <v>1</v>
      </c>
      <c r="B24" s="30">
        <f>B6</f>
        <v>1</v>
      </c>
      <c r="C24" s="110" t="s">
        <v>4</v>
      </c>
      <c r="D24" s="111"/>
      <c r="E24" s="31"/>
      <c r="F24" s="32">
        <f>F13+F23</f>
        <v>505</v>
      </c>
      <c r="G24" s="32">
        <f t="shared" ref="G24:J24" si="4">G13+G23</f>
        <v>21.8</v>
      </c>
      <c r="H24" s="32">
        <f t="shared" si="4"/>
        <v>25.8</v>
      </c>
      <c r="I24" s="32">
        <f t="shared" si="4"/>
        <v>63.8</v>
      </c>
      <c r="J24" s="32">
        <f t="shared" si="4"/>
        <v>574</v>
      </c>
      <c r="K24" s="32"/>
      <c r="L24" s="32">
        <f t="shared" ref="L24" si="5">L13+L23</f>
        <v>52.72</v>
      </c>
    </row>
    <row r="25" spans="1:14" ht="15.75" thickBot="1" x14ac:dyDescent="0.3">
      <c r="A25" s="14">
        <v>1</v>
      </c>
      <c r="B25" s="15">
        <v>2</v>
      </c>
      <c r="C25" s="22" t="s">
        <v>20</v>
      </c>
      <c r="D25" s="5"/>
      <c r="E25" s="39" t="s">
        <v>78</v>
      </c>
      <c r="F25" s="72">
        <v>70</v>
      </c>
      <c r="G25" s="73">
        <v>0.9</v>
      </c>
      <c r="H25" s="73">
        <v>3.1</v>
      </c>
      <c r="I25" s="73">
        <v>5.3</v>
      </c>
      <c r="J25" s="73">
        <v>53.3</v>
      </c>
      <c r="K25" s="41" t="s">
        <v>79</v>
      </c>
      <c r="L25" s="40">
        <v>3.1</v>
      </c>
    </row>
    <row r="26" spans="1:14" ht="15.75" thickBot="1" x14ac:dyDescent="0.3">
      <c r="A26" s="14"/>
      <c r="B26" s="15"/>
      <c r="C26" s="11"/>
      <c r="D26" s="5" t="s">
        <v>21</v>
      </c>
      <c r="E26" s="42" t="s">
        <v>51</v>
      </c>
      <c r="F26" s="74">
        <v>150</v>
      </c>
      <c r="G26" s="75">
        <v>3.1</v>
      </c>
      <c r="H26" s="75">
        <v>5.3</v>
      </c>
      <c r="I26" s="75">
        <v>19.8</v>
      </c>
      <c r="J26" s="75">
        <v>139.4</v>
      </c>
      <c r="K26" s="44" t="s">
        <v>55</v>
      </c>
      <c r="L26" s="43">
        <v>13.42</v>
      </c>
    </row>
    <row r="27" spans="1:14" ht="15.75" thickBot="1" x14ac:dyDescent="0.3">
      <c r="A27" s="14"/>
      <c r="B27" s="15"/>
      <c r="C27" s="11"/>
      <c r="D27" s="7"/>
      <c r="E27" s="42" t="s">
        <v>52</v>
      </c>
      <c r="F27" s="74">
        <v>90</v>
      </c>
      <c r="G27" s="75">
        <v>17.2</v>
      </c>
      <c r="H27" s="75">
        <v>3.9</v>
      </c>
      <c r="I27" s="75">
        <v>12</v>
      </c>
      <c r="J27" s="75">
        <v>151.80000000000001</v>
      </c>
      <c r="K27" s="44" t="s">
        <v>56</v>
      </c>
      <c r="L27" s="43">
        <v>30</v>
      </c>
    </row>
    <row r="28" spans="1:14" ht="15.75" thickBot="1" x14ac:dyDescent="0.3">
      <c r="A28" s="14"/>
      <c r="B28" s="15"/>
      <c r="C28" s="11"/>
      <c r="D28" s="7" t="s">
        <v>22</v>
      </c>
      <c r="E28" s="42" t="s">
        <v>71</v>
      </c>
      <c r="F28" s="74">
        <v>200</v>
      </c>
      <c r="G28" s="75">
        <v>0.2</v>
      </c>
      <c r="H28" s="75">
        <v>0.1</v>
      </c>
      <c r="I28" s="75">
        <v>6.6</v>
      </c>
      <c r="J28" s="75">
        <v>27.9</v>
      </c>
      <c r="K28" s="44" t="s">
        <v>72</v>
      </c>
      <c r="L28" s="43">
        <v>2.8</v>
      </c>
    </row>
    <row r="29" spans="1:14" ht="15.75" thickBot="1" x14ac:dyDescent="0.3">
      <c r="A29" s="14"/>
      <c r="B29" s="15"/>
      <c r="C29" s="11"/>
      <c r="D29" s="61" t="s">
        <v>23</v>
      </c>
      <c r="E29" s="42" t="s">
        <v>46</v>
      </c>
      <c r="F29" s="74">
        <v>30</v>
      </c>
      <c r="G29" s="75">
        <v>2.2999999999999998</v>
      </c>
      <c r="H29" s="75">
        <v>0.2</v>
      </c>
      <c r="I29" s="75">
        <v>14.8</v>
      </c>
      <c r="J29" s="75">
        <v>70.3</v>
      </c>
      <c r="K29" s="44" t="s">
        <v>50</v>
      </c>
      <c r="L29" s="43">
        <v>1.92</v>
      </c>
    </row>
    <row r="30" spans="1:14" ht="15.75" thickBot="1" x14ac:dyDescent="0.3">
      <c r="A30" s="14"/>
      <c r="B30" s="15"/>
      <c r="C30" s="11"/>
      <c r="D30" s="61" t="s">
        <v>23</v>
      </c>
      <c r="E30" s="42" t="s">
        <v>54</v>
      </c>
      <c r="F30" s="74">
        <v>20</v>
      </c>
      <c r="G30" s="75">
        <v>1.3</v>
      </c>
      <c r="H30" s="75">
        <v>0.2</v>
      </c>
      <c r="I30" s="75">
        <v>6.7</v>
      </c>
      <c r="J30" s="75">
        <v>34.200000000000003</v>
      </c>
      <c r="K30" s="44" t="s">
        <v>50</v>
      </c>
      <c r="L30" s="43">
        <v>1.28</v>
      </c>
    </row>
    <row r="31" spans="1:14" ht="15" x14ac:dyDescent="0.25">
      <c r="A31" s="14"/>
      <c r="B31" s="15"/>
      <c r="C31" s="11"/>
      <c r="D31" s="6"/>
      <c r="E31" s="42"/>
      <c r="F31" s="55"/>
      <c r="G31" s="55"/>
      <c r="H31" s="55"/>
      <c r="I31" s="55"/>
      <c r="J31" s="55"/>
      <c r="K31" s="44"/>
      <c r="L31" s="43"/>
    </row>
    <row r="32" spans="1:14" ht="15" x14ac:dyDescent="0.25">
      <c r="A32" s="16"/>
      <c r="B32" s="17"/>
      <c r="C32" s="8"/>
      <c r="D32" s="18" t="s">
        <v>33</v>
      </c>
      <c r="E32" s="9"/>
      <c r="F32" s="58">
        <f>SUM(F25:F31)</f>
        <v>560</v>
      </c>
      <c r="G32" s="58">
        <f t="shared" ref="G32" si="6">SUM(G25:G31)</f>
        <v>25</v>
      </c>
      <c r="H32" s="58">
        <f t="shared" ref="H32" si="7">SUM(H25:H31)</f>
        <v>12.799999999999999</v>
      </c>
      <c r="I32" s="58">
        <f t="shared" ref="I32" si="8">SUM(I25:I31)</f>
        <v>65.2</v>
      </c>
      <c r="J32" s="58">
        <f t="shared" ref="J32:L32" si="9">SUM(J25:J31)</f>
        <v>476.9</v>
      </c>
      <c r="K32" s="25"/>
      <c r="L32" s="19">
        <f t="shared" si="9"/>
        <v>52.519999999999996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55"/>
      <c r="G33" s="55"/>
      <c r="H33" s="55"/>
      <c r="I33" s="55"/>
      <c r="J33" s="55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55"/>
      <c r="G34" s="55"/>
      <c r="H34" s="55"/>
      <c r="I34" s="55"/>
      <c r="J34" s="55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55"/>
      <c r="G35" s="55"/>
      <c r="H35" s="55"/>
      <c r="I35" s="55"/>
      <c r="J35" s="55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55"/>
      <c r="G36" s="55"/>
      <c r="H36" s="55"/>
      <c r="I36" s="55"/>
      <c r="J36" s="55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55"/>
      <c r="G37" s="55"/>
      <c r="H37" s="55"/>
      <c r="I37" s="55"/>
      <c r="J37" s="55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55"/>
      <c r="G38" s="55"/>
      <c r="H38" s="55"/>
      <c r="I38" s="55"/>
      <c r="J38" s="55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55"/>
      <c r="G39" s="55"/>
      <c r="H39" s="55"/>
      <c r="I39" s="55"/>
      <c r="J39" s="55"/>
      <c r="K39" s="44"/>
      <c r="L39" s="43"/>
    </row>
    <row r="40" spans="1:12" ht="15" x14ac:dyDescent="0.25">
      <c r="A40" s="14"/>
      <c r="B40" s="15"/>
      <c r="C40" s="11"/>
      <c r="D40" s="6"/>
      <c r="E40" s="42"/>
      <c r="F40" s="55"/>
      <c r="G40" s="55"/>
      <c r="H40" s="55"/>
      <c r="I40" s="55"/>
      <c r="J40" s="55"/>
      <c r="K40" s="44"/>
      <c r="L40" s="43"/>
    </row>
    <row r="41" spans="1:12" ht="15" x14ac:dyDescent="0.25">
      <c r="A41" s="14"/>
      <c r="B41" s="15"/>
      <c r="C41" s="11"/>
      <c r="D41" s="6"/>
      <c r="E41" s="42"/>
      <c r="F41" s="55"/>
      <c r="G41" s="55"/>
      <c r="H41" s="55"/>
      <c r="I41" s="55"/>
      <c r="J41" s="55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58">
        <f>SUM(F33:F41)</f>
        <v>0</v>
      </c>
      <c r="G42" s="58">
        <f t="shared" ref="G42" si="10">SUM(G33:G41)</f>
        <v>0</v>
      </c>
      <c r="H42" s="58">
        <f t="shared" ref="H42" si="11">SUM(H33:H41)</f>
        <v>0</v>
      </c>
      <c r="I42" s="58">
        <f t="shared" ref="I42" si="12">SUM(I33:I41)</f>
        <v>0</v>
      </c>
      <c r="J42" s="58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0" t="s">
        <v>4</v>
      </c>
      <c r="D43" s="111"/>
      <c r="E43" s="31"/>
      <c r="F43" s="59">
        <f>F32+F42</f>
        <v>560</v>
      </c>
      <c r="G43" s="59">
        <f t="shared" ref="G43" si="14">G32+G42</f>
        <v>25</v>
      </c>
      <c r="H43" s="59">
        <f t="shared" ref="H43" si="15">H32+H42</f>
        <v>12.799999999999999</v>
      </c>
      <c r="I43" s="59">
        <f t="shared" ref="I43" si="16">I32+I42</f>
        <v>65.2</v>
      </c>
      <c r="J43" s="116">
        <f t="shared" ref="J43:L43" si="17">J32+J42</f>
        <v>476.9</v>
      </c>
      <c r="K43" s="118"/>
      <c r="L43" s="117">
        <f t="shared" si="17"/>
        <v>52.519999999999996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/>
      <c r="E44" s="76" t="s">
        <v>42</v>
      </c>
      <c r="F44" s="57">
        <v>10</v>
      </c>
      <c r="G44" s="57">
        <v>0.1</v>
      </c>
      <c r="H44" s="57">
        <v>7.3</v>
      </c>
      <c r="I44" s="57">
        <v>0.1</v>
      </c>
      <c r="J44" s="79">
        <v>66.099999999999994</v>
      </c>
      <c r="K44" s="119" t="s">
        <v>47</v>
      </c>
      <c r="L44" s="81">
        <v>7.78</v>
      </c>
    </row>
    <row r="45" spans="1:12" ht="15" x14ac:dyDescent="0.25">
      <c r="A45" s="23"/>
      <c r="B45" s="15"/>
      <c r="C45" s="11"/>
      <c r="D45" s="5" t="s">
        <v>21</v>
      </c>
      <c r="E45" s="77" t="s">
        <v>73</v>
      </c>
      <c r="F45" s="55">
        <v>150</v>
      </c>
      <c r="G45" s="55">
        <v>29.7</v>
      </c>
      <c r="H45" s="55">
        <v>10.7</v>
      </c>
      <c r="I45" s="55">
        <v>21.6</v>
      </c>
      <c r="J45" s="80">
        <v>301.3</v>
      </c>
      <c r="K45" s="119" t="s">
        <v>75</v>
      </c>
      <c r="L45" s="82">
        <v>45.68</v>
      </c>
    </row>
    <row r="46" spans="1:12" ht="15" x14ac:dyDescent="0.25">
      <c r="A46" s="23"/>
      <c r="B46" s="15"/>
      <c r="C46" s="11"/>
      <c r="D46" s="7" t="s">
        <v>22</v>
      </c>
      <c r="E46" s="77" t="s">
        <v>53</v>
      </c>
      <c r="F46" s="55">
        <v>200</v>
      </c>
      <c r="G46" s="55">
        <v>0.2</v>
      </c>
      <c r="H46" s="55">
        <v>0</v>
      </c>
      <c r="I46" s="55">
        <v>6.4</v>
      </c>
      <c r="J46" s="80">
        <v>26.8</v>
      </c>
      <c r="K46" s="119" t="s">
        <v>57</v>
      </c>
      <c r="L46" s="82">
        <v>1.3</v>
      </c>
    </row>
    <row r="47" spans="1:12" ht="15" x14ac:dyDescent="0.25">
      <c r="A47" s="23"/>
      <c r="B47" s="15"/>
      <c r="C47" s="11"/>
      <c r="D47" s="7"/>
      <c r="E47" s="77" t="s">
        <v>74</v>
      </c>
      <c r="F47" s="55">
        <v>15</v>
      </c>
      <c r="G47" s="55">
        <v>1.1000000000000001</v>
      </c>
      <c r="H47" s="55">
        <v>1.3</v>
      </c>
      <c r="I47" s="55">
        <v>8.3000000000000007</v>
      </c>
      <c r="J47" s="80">
        <v>49.1</v>
      </c>
      <c r="K47" s="119" t="s">
        <v>50</v>
      </c>
      <c r="L47" s="82">
        <v>4.34</v>
      </c>
    </row>
    <row r="48" spans="1:12" ht="15" x14ac:dyDescent="0.25">
      <c r="A48" s="23"/>
      <c r="B48" s="15"/>
      <c r="C48" s="11"/>
      <c r="D48" s="61" t="s">
        <v>23</v>
      </c>
      <c r="E48" s="77" t="s">
        <v>46</v>
      </c>
      <c r="F48" s="55">
        <v>40</v>
      </c>
      <c r="G48" s="55">
        <v>3</v>
      </c>
      <c r="H48" s="55">
        <v>0.3</v>
      </c>
      <c r="I48" s="55">
        <v>19.7</v>
      </c>
      <c r="J48" s="80">
        <v>93.8</v>
      </c>
      <c r="K48" s="119" t="s">
        <v>50</v>
      </c>
      <c r="L48" s="82">
        <v>2.56</v>
      </c>
    </row>
    <row r="49" spans="1:12" ht="15" x14ac:dyDescent="0.25">
      <c r="A49" s="23"/>
      <c r="B49" s="15"/>
      <c r="C49" s="11"/>
      <c r="D49" s="78" t="s">
        <v>80</v>
      </c>
      <c r="E49" s="77" t="s">
        <v>45</v>
      </c>
      <c r="F49" s="55">
        <v>100</v>
      </c>
      <c r="G49" s="55">
        <v>0.4</v>
      </c>
      <c r="H49" s="55">
        <v>0.4</v>
      </c>
      <c r="I49" s="55">
        <v>9.8000000000000007</v>
      </c>
      <c r="J49" s="80">
        <v>44.4</v>
      </c>
      <c r="K49" s="119" t="s">
        <v>50</v>
      </c>
      <c r="L49" s="82">
        <v>11</v>
      </c>
    </row>
    <row r="50" spans="1:12" ht="15" x14ac:dyDescent="0.25">
      <c r="A50" s="23"/>
      <c r="B50" s="15"/>
      <c r="C50" s="11"/>
      <c r="D50" s="6"/>
      <c r="E50" s="42"/>
      <c r="F50" s="53"/>
      <c r="G50" s="53"/>
      <c r="H50" s="53"/>
      <c r="I50" s="53"/>
      <c r="J50" s="5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58">
        <f>SUM(F44:F50)</f>
        <v>515</v>
      </c>
      <c r="G51" s="58">
        <f t="shared" ref="G51" si="18">SUM(G44:G50)</f>
        <v>34.5</v>
      </c>
      <c r="H51" s="58">
        <f t="shared" ref="H51" si="19">SUM(H44:H50)</f>
        <v>20</v>
      </c>
      <c r="I51" s="58">
        <f t="shared" ref="I51" si="20">SUM(I44:I50)</f>
        <v>65.900000000000006</v>
      </c>
      <c r="J51" s="58">
        <f t="shared" ref="J51:L51" si="21">SUM(J44:J50)</f>
        <v>581.5</v>
      </c>
      <c r="K51" s="25"/>
      <c r="L51" s="19">
        <f t="shared" si="21"/>
        <v>72.66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55"/>
      <c r="G52" s="55"/>
      <c r="H52" s="55"/>
      <c r="I52" s="55"/>
      <c r="J52" s="55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55"/>
      <c r="G53" s="55"/>
      <c r="H53" s="55"/>
      <c r="I53" s="55"/>
      <c r="J53" s="55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55"/>
      <c r="G54" s="55"/>
      <c r="H54" s="55"/>
      <c r="I54" s="55"/>
      <c r="J54" s="55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55"/>
      <c r="G55" s="55"/>
      <c r="H55" s="55"/>
      <c r="I55" s="55"/>
      <c r="J55" s="55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55"/>
      <c r="G56" s="55"/>
      <c r="H56" s="55"/>
      <c r="I56" s="55"/>
      <c r="J56" s="55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55"/>
      <c r="G57" s="55"/>
      <c r="H57" s="55"/>
      <c r="I57" s="55"/>
      <c r="J57" s="55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55"/>
      <c r="G58" s="55"/>
      <c r="H58" s="55"/>
      <c r="I58" s="55"/>
      <c r="J58" s="55"/>
      <c r="K58" s="44"/>
      <c r="L58" s="43"/>
    </row>
    <row r="59" spans="1:12" ht="15" x14ac:dyDescent="0.25">
      <c r="A59" s="23"/>
      <c r="B59" s="15"/>
      <c r="C59" s="11"/>
      <c r="D59" s="6"/>
      <c r="E59" s="42"/>
      <c r="F59" s="55"/>
      <c r="G59" s="55"/>
      <c r="H59" s="55"/>
      <c r="I59" s="55"/>
      <c r="J59" s="55"/>
      <c r="K59" s="44"/>
      <c r="L59" s="43"/>
    </row>
    <row r="60" spans="1:12" ht="15" x14ac:dyDescent="0.25">
      <c r="A60" s="23"/>
      <c r="B60" s="15"/>
      <c r="C60" s="11"/>
      <c r="D60" s="6"/>
      <c r="E60" s="42"/>
      <c r="F60" s="55"/>
      <c r="G60" s="55"/>
      <c r="H60" s="55"/>
      <c r="I60" s="55"/>
      <c r="J60" s="55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58">
        <f>SUM(F52:F60)</f>
        <v>0</v>
      </c>
      <c r="G61" s="58">
        <f t="shared" ref="G61" si="22">SUM(G52:G60)</f>
        <v>0</v>
      </c>
      <c r="H61" s="58">
        <f t="shared" ref="H61" si="23">SUM(H52:H60)</f>
        <v>0</v>
      </c>
      <c r="I61" s="58">
        <f t="shared" ref="I61" si="24">SUM(I52:I60)</f>
        <v>0</v>
      </c>
      <c r="J61" s="58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0" t="s">
        <v>4</v>
      </c>
      <c r="D62" s="111"/>
      <c r="E62" s="31"/>
      <c r="F62" s="59">
        <f>F51+F61</f>
        <v>515</v>
      </c>
      <c r="G62" s="59">
        <f t="shared" ref="G62" si="26">G51+G61</f>
        <v>34.5</v>
      </c>
      <c r="H62" s="59">
        <f t="shared" ref="H62" si="27">H51+H61</f>
        <v>20</v>
      </c>
      <c r="I62" s="59">
        <f t="shared" ref="I62" si="28">I51+I61</f>
        <v>65.900000000000006</v>
      </c>
      <c r="J62" s="59">
        <f t="shared" ref="J62:L62" si="29">J51+J61</f>
        <v>581.5</v>
      </c>
      <c r="K62" s="32"/>
      <c r="L62" s="32">
        <f t="shared" si="29"/>
        <v>72.66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E63" s="39" t="s">
        <v>59</v>
      </c>
      <c r="F63" s="68">
        <v>60</v>
      </c>
      <c r="G63" s="69">
        <v>1.5</v>
      </c>
      <c r="H63" s="69">
        <v>6.1</v>
      </c>
      <c r="I63" s="69">
        <v>6.2</v>
      </c>
      <c r="J63" s="69">
        <v>85.8</v>
      </c>
      <c r="K63" s="51" t="s">
        <v>83</v>
      </c>
      <c r="L63" s="40">
        <v>4.2</v>
      </c>
    </row>
    <row r="64" spans="1:12" ht="15.75" thickBot="1" x14ac:dyDescent="0.3">
      <c r="A64" s="23"/>
      <c r="B64" s="15"/>
      <c r="C64" s="11"/>
      <c r="D64" s="5" t="s">
        <v>21</v>
      </c>
      <c r="E64" s="42" t="s">
        <v>58</v>
      </c>
      <c r="F64" s="70">
        <v>200</v>
      </c>
      <c r="G64" s="71">
        <v>27.2</v>
      </c>
      <c r="H64" s="71">
        <v>8.1</v>
      </c>
      <c r="I64" s="71">
        <v>33.200000000000003</v>
      </c>
      <c r="J64" s="71">
        <v>314.60000000000002</v>
      </c>
      <c r="K64" s="52" t="s">
        <v>84</v>
      </c>
      <c r="L64" s="43">
        <v>52.9</v>
      </c>
    </row>
    <row r="65" spans="1:12" ht="15.75" thickBot="1" x14ac:dyDescent="0.3">
      <c r="A65" s="23"/>
      <c r="B65" s="15"/>
      <c r="C65" s="11"/>
      <c r="D65" s="7" t="s">
        <v>22</v>
      </c>
      <c r="E65" s="42" t="s">
        <v>81</v>
      </c>
      <c r="F65" s="70">
        <v>200</v>
      </c>
      <c r="G65" s="71">
        <v>0.2</v>
      </c>
      <c r="H65" s="71">
        <v>0.1</v>
      </c>
      <c r="I65" s="71">
        <v>9.9</v>
      </c>
      <c r="J65" s="71">
        <v>41.6</v>
      </c>
      <c r="K65" s="52" t="s">
        <v>85</v>
      </c>
      <c r="L65" s="43">
        <v>5.56</v>
      </c>
    </row>
    <row r="66" spans="1:12" ht="15.75" thickBot="1" x14ac:dyDescent="0.3">
      <c r="A66" s="23"/>
      <c r="B66" s="15"/>
      <c r="C66" s="11"/>
      <c r="D66" s="7" t="s">
        <v>23</v>
      </c>
      <c r="E66" s="42" t="s">
        <v>46</v>
      </c>
      <c r="F66" s="70">
        <v>30</v>
      </c>
      <c r="G66" s="71">
        <v>2.2999999999999998</v>
      </c>
      <c r="H66" s="71">
        <v>0.2</v>
      </c>
      <c r="I66" s="71">
        <v>14.8</v>
      </c>
      <c r="J66" s="71">
        <v>70.3</v>
      </c>
      <c r="K66" s="52" t="s">
        <v>50</v>
      </c>
      <c r="L66" s="43">
        <v>1.92</v>
      </c>
    </row>
    <row r="67" spans="1:12" ht="15.75" thickBot="1" x14ac:dyDescent="0.3">
      <c r="A67" s="23"/>
      <c r="B67" s="15"/>
      <c r="C67" s="11"/>
      <c r="D67" s="65" t="s">
        <v>23</v>
      </c>
      <c r="E67" s="42" t="s">
        <v>54</v>
      </c>
      <c r="F67" s="70">
        <v>20</v>
      </c>
      <c r="G67" s="71">
        <v>1.3</v>
      </c>
      <c r="H67" s="71">
        <v>0.2</v>
      </c>
      <c r="I67" s="71">
        <v>6.7</v>
      </c>
      <c r="J67" s="71">
        <v>34.200000000000003</v>
      </c>
      <c r="K67" s="52" t="s">
        <v>50</v>
      </c>
      <c r="L67" s="43">
        <v>1.28</v>
      </c>
    </row>
    <row r="68" spans="1:12" ht="15" x14ac:dyDescent="0.25">
      <c r="A68" s="23"/>
      <c r="B68" s="15"/>
      <c r="C68" s="11"/>
      <c r="D68" s="6"/>
      <c r="E68" s="42"/>
      <c r="F68" s="55"/>
      <c r="G68" s="55"/>
      <c r="H68" s="55"/>
      <c r="I68" s="55"/>
      <c r="J68" s="55"/>
      <c r="K68" s="6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58">
        <f>SUM(F63:F68)</f>
        <v>510</v>
      </c>
      <c r="G69" s="58">
        <f>SUM(G63:G68)</f>
        <v>32.5</v>
      </c>
      <c r="H69" s="58">
        <f>SUM(H63:H68)</f>
        <v>14.699999999999998</v>
      </c>
      <c r="I69" s="58">
        <f>SUM(I63:I68)</f>
        <v>70.800000000000011</v>
      </c>
      <c r="J69" s="58">
        <f>SUM(J63:J68)</f>
        <v>546.50000000000011</v>
      </c>
      <c r="K69" s="25"/>
      <c r="L69" s="19">
        <f>SUM(L63:L68)</f>
        <v>65.86</v>
      </c>
    </row>
    <row r="70" spans="1:12" ht="15" x14ac:dyDescent="0.2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42"/>
      <c r="F70" s="55"/>
      <c r="G70" s="55"/>
      <c r="H70" s="55"/>
      <c r="I70" s="55"/>
      <c r="J70" s="55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55"/>
      <c r="G71" s="55"/>
      <c r="H71" s="55"/>
      <c r="I71" s="55"/>
      <c r="J71" s="55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55"/>
      <c r="G72" s="55"/>
      <c r="H72" s="55"/>
      <c r="I72" s="55"/>
      <c r="J72" s="55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55"/>
      <c r="G73" s="55"/>
      <c r="H73" s="55"/>
      <c r="I73" s="55"/>
      <c r="J73" s="55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55"/>
      <c r="G74" s="55"/>
      <c r="H74" s="55"/>
      <c r="I74" s="55"/>
      <c r="J74" s="55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55"/>
      <c r="G75" s="55"/>
      <c r="H75" s="55"/>
      <c r="I75" s="55"/>
      <c r="J75" s="55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55"/>
      <c r="G76" s="55"/>
      <c r="H76" s="55"/>
      <c r="I76" s="55"/>
      <c r="J76" s="55"/>
      <c r="K76" s="44"/>
      <c r="L76" s="43"/>
    </row>
    <row r="77" spans="1:12" ht="15" x14ac:dyDescent="0.25">
      <c r="A77" s="23"/>
      <c r="B77" s="15"/>
      <c r="C77" s="11"/>
      <c r="D77" s="6"/>
      <c r="E77" s="42"/>
      <c r="F77" s="55"/>
      <c r="G77" s="55"/>
      <c r="H77" s="55"/>
      <c r="I77" s="55"/>
      <c r="J77" s="55"/>
      <c r="K77" s="44"/>
      <c r="L77" s="43"/>
    </row>
    <row r="78" spans="1:12" ht="15" x14ac:dyDescent="0.25">
      <c r="A78" s="23"/>
      <c r="B78" s="15"/>
      <c r="C78" s="11"/>
      <c r="D78" s="6"/>
      <c r="E78" s="42"/>
      <c r="F78" s="55"/>
      <c r="G78" s="55"/>
      <c r="H78" s="55"/>
      <c r="I78" s="55"/>
      <c r="J78" s="55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58">
        <f>SUM(F70:F78)</f>
        <v>0</v>
      </c>
      <c r="G79" s="58">
        <f t="shared" ref="G79" si="30">SUM(G70:G78)</f>
        <v>0</v>
      </c>
      <c r="H79" s="58">
        <f t="shared" ref="H79" si="31">SUM(H70:H78)</f>
        <v>0</v>
      </c>
      <c r="I79" s="58">
        <f t="shared" ref="I79" si="32">SUM(I70:I78)</f>
        <v>0</v>
      </c>
      <c r="J79" s="58">
        <f t="shared" ref="J79:L79" si="33">SUM(J70:J78)</f>
        <v>0</v>
      </c>
      <c r="K79" s="25"/>
      <c r="L79" s="19">
        <f t="shared" si="33"/>
        <v>0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110" t="s">
        <v>4</v>
      </c>
      <c r="D80" s="111"/>
      <c r="E80" s="31"/>
      <c r="F80" s="90">
        <f>F69+F79</f>
        <v>510</v>
      </c>
      <c r="G80" s="90">
        <f t="shared" ref="G80" si="34">G69+G79</f>
        <v>32.5</v>
      </c>
      <c r="H80" s="90">
        <f t="shared" ref="H80" si="35">H69+H79</f>
        <v>14.699999999999998</v>
      </c>
      <c r="I80" s="90">
        <f t="shared" ref="I80" si="36">I69+I79</f>
        <v>70.800000000000011</v>
      </c>
      <c r="J80" s="90">
        <f t="shared" ref="J80:L80" si="37">J69+J79</f>
        <v>546.50000000000011</v>
      </c>
      <c r="K80" s="32"/>
      <c r="L80" s="32">
        <f t="shared" si="37"/>
        <v>65.86</v>
      </c>
    </row>
    <row r="81" spans="1:12" ht="15.75" thickBot="1" x14ac:dyDescent="0.3">
      <c r="A81" s="20">
        <v>1</v>
      </c>
      <c r="B81" s="21">
        <v>5</v>
      </c>
      <c r="C81" s="22" t="s">
        <v>20</v>
      </c>
      <c r="E81" s="86" t="s">
        <v>42</v>
      </c>
      <c r="F81" s="92">
        <v>10</v>
      </c>
      <c r="G81" s="92">
        <v>0.1</v>
      </c>
      <c r="H81" s="92">
        <v>7.3</v>
      </c>
      <c r="I81" s="92">
        <v>0.1</v>
      </c>
      <c r="J81" s="92">
        <v>66.099999999999994</v>
      </c>
      <c r="K81" s="88" t="s">
        <v>47</v>
      </c>
      <c r="L81" s="40">
        <v>7.78</v>
      </c>
    </row>
    <row r="82" spans="1:12" ht="15" x14ac:dyDescent="0.25">
      <c r="A82" s="23"/>
      <c r="B82" s="15"/>
      <c r="C82" s="11"/>
      <c r="D82" s="5" t="s">
        <v>21</v>
      </c>
      <c r="E82" s="87" t="s">
        <v>88</v>
      </c>
      <c r="F82" s="92">
        <v>200</v>
      </c>
      <c r="G82" s="92">
        <v>5.3</v>
      </c>
      <c r="H82" s="92">
        <v>5.7</v>
      </c>
      <c r="I82" s="92">
        <v>25.3</v>
      </c>
      <c r="J82" s="92">
        <v>174.2</v>
      </c>
      <c r="K82" s="89" t="s">
        <v>90</v>
      </c>
      <c r="L82" s="43">
        <v>14.1</v>
      </c>
    </row>
    <row r="83" spans="1:12" ht="15" x14ac:dyDescent="0.25">
      <c r="A83" s="23"/>
      <c r="B83" s="15"/>
      <c r="C83" s="11"/>
      <c r="D83" s="7" t="s">
        <v>22</v>
      </c>
      <c r="E83" s="63" t="s">
        <v>86</v>
      </c>
      <c r="F83" s="91">
        <v>200</v>
      </c>
      <c r="G83" s="91">
        <v>3.9</v>
      </c>
      <c r="H83" s="91">
        <v>2.9</v>
      </c>
      <c r="I83" s="91">
        <v>11.2</v>
      </c>
      <c r="J83" s="91">
        <v>86</v>
      </c>
      <c r="K83" s="44" t="s">
        <v>89</v>
      </c>
      <c r="L83" s="43">
        <v>8.5</v>
      </c>
    </row>
    <row r="84" spans="1:12" ht="15" x14ac:dyDescent="0.25">
      <c r="A84" s="23"/>
      <c r="B84" s="15"/>
      <c r="C84" s="11"/>
      <c r="D84" s="7" t="s">
        <v>23</v>
      </c>
      <c r="E84" s="42" t="s">
        <v>46</v>
      </c>
      <c r="F84" s="55">
        <v>50</v>
      </c>
      <c r="G84" s="55">
        <v>3.8</v>
      </c>
      <c r="H84" s="55">
        <v>0.4</v>
      </c>
      <c r="I84" s="55">
        <v>24.6</v>
      </c>
      <c r="J84" s="55">
        <v>117.2</v>
      </c>
      <c r="K84" s="44" t="s">
        <v>50</v>
      </c>
      <c r="L84" s="43">
        <v>3.2</v>
      </c>
    </row>
    <row r="85" spans="1:12" ht="15.75" thickBot="1" x14ac:dyDescent="0.3">
      <c r="A85" s="23"/>
      <c r="B85" s="15"/>
      <c r="C85" s="11"/>
      <c r="D85" s="7" t="s">
        <v>24</v>
      </c>
      <c r="E85" s="42" t="s">
        <v>92</v>
      </c>
      <c r="F85" s="70">
        <v>100</v>
      </c>
      <c r="G85" s="71">
        <v>0.4</v>
      </c>
      <c r="H85" s="71">
        <v>0.4</v>
      </c>
      <c r="I85" s="71">
        <v>9.8000000000000007</v>
      </c>
      <c r="J85" s="71">
        <v>44.4</v>
      </c>
      <c r="K85" s="52" t="s">
        <v>50</v>
      </c>
      <c r="L85" s="43">
        <v>11</v>
      </c>
    </row>
    <row r="86" spans="1:12" ht="15" x14ac:dyDescent="0.25">
      <c r="A86" s="23"/>
      <c r="B86" s="15"/>
      <c r="C86" s="11"/>
      <c r="D86" s="6"/>
      <c r="E86" s="62" t="s">
        <v>87</v>
      </c>
      <c r="F86" s="55">
        <v>15</v>
      </c>
      <c r="G86" s="55">
        <v>0.1</v>
      </c>
      <c r="H86" s="55">
        <v>0</v>
      </c>
      <c r="I86" s="55">
        <v>10.8</v>
      </c>
      <c r="J86" s="55">
        <v>43.4</v>
      </c>
      <c r="K86" s="44" t="s">
        <v>50</v>
      </c>
      <c r="L86" s="43">
        <v>7</v>
      </c>
    </row>
    <row r="87" spans="1:12" ht="15" x14ac:dyDescent="0.25">
      <c r="A87" s="23"/>
      <c r="B87" s="15"/>
      <c r="C87" s="11"/>
      <c r="D87" s="6"/>
      <c r="E87" s="56"/>
      <c r="F87" s="55"/>
      <c r="G87" s="55"/>
      <c r="H87" s="55"/>
      <c r="I87" s="55"/>
      <c r="J87" s="55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58">
        <f>SUM(F81:F87)</f>
        <v>575</v>
      </c>
      <c r="G88" s="58">
        <f>SUM(G81:G87)</f>
        <v>13.599999999999998</v>
      </c>
      <c r="H88" s="58">
        <f>SUM(H81:H87)</f>
        <v>16.7</v>
      </c>
      <c r="I88" s="58">
        <f>SUM(I81:I87)</f>
        <v>81.8</v>
      </c>
      <c r="J88" s="58">
        <f>SUM(J81:J87)</f>
        <v>531.29999999999995</v>
      </c>
      <c r="K88" s="25"/>
      <c r="L88" s="19">
        <f t="shared" ref="L88" si="38">SUM(L81:L87)</f>
        <v>51.58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55"/>
      <c r="G89" s="55"/>
      <c r="H89" s="55"/>
      <c r="I89" s="55"/>
      <c r="J89" s="55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55"/>
      <c r="G90" s="55"/>
      <c r="H90" s="55"/>
      <c r="I90" s="55"/>
      <c r="J90" s="55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55"/>
      <c r="G91" s="55"/>
      <c r="H91" s="55"/>
      <c r="I91" s="55"/>
      <c r="J91" s="55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55"/>
      <c r="G92" s="55"/>
      <c r="H92" s="55"/>
      <c r="I92" s="55"/>
      <c r="J92" s="55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55"/>
      <c r="G93" s="55"/>
      <c r="H93" s="55"/>
      <c r="I93" s="55"/>
      <c r="J93" s="55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55"/>
      <c r="G94" s="55"/>
      <c r="H94" s="55"/>
      <c r="I94" s="55"/>
      <c r="J94" s="55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55"/>
      <c r="G95" s="55"/>
      <c r="H95" s="55"/>
      <c r="I95" s="55"/>
      <c r="J95" s="55"/>
      <c r="K95" s="44"/>
      <c r="L95" s="43"/>
    </row>
    <row r="96" spans="1:12" ht="15" x14ac:dyDescent="0.25">
      <c r="A96" s="23"/>
      <c r="B96" s="15"/>
      <c r="C96" s="11"/>
      <c r="D96" s="6"/>
      <c r="E96" s="42"/>
      <c r="F96" s="55"/>
      <c r="G96" s="55"/>
      <c r="H96" s="55"/>
      <c r="I96" s="55"/>
      <c r="J96" s="55"/>
      <c r="K96" s="44"/>
      <c r="L96" s="43"/>
    </row>
    <row r="97" spans="1:12" ht="15" x14ac:dyDescent="0.25">
      <c r="A97" s="23"/>
      <c r="B97" s="15"/>
      <c r="C97" s="11"/>
      <c r="D97" s="6"/>
      <c r="E97" s="42"/>
      <c r="F97" s="55"/>
      <c r="G97" s="55"/>
      <c r="H97" s="55"/>
      <c r="I97" s="55"/>
      <c r="J97" s="55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58">
        <f>SUM(F89:F97)</f>
        <v>0</v>
      </c>
      <c r="G98" s="58">
        <f t="shared" ref="G98" si="39">SUM(G89:G97)</f>
        <v>0</v>
      </c>
      <c r="H98" s="58">
        <f t="shared" ref="H98" si="40">SUM(H89:H97)</f>
        <v>0</v>
      </c>
      <c r="I98" s="58">
        <f t="shared" ref="I98" si="41">SUM(I89:I97)</f>
        <v>0</v>
      </c>
      <c r="J98" s="58">
        <f t="shared" ref="J98:L98" si="42">SUM(J89:J97)</f>
        <v>0</v>
      </c>
      <c r="K98" s="25"/>
      <c r="L98" s="19">
        <f t="shared" si="42"/>
        <v>0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110" t="s">
        <v>4</v>
      </c>
      <c r="D99" s="111"/>
      <c r="E99" s="31"/>
      <c r="F99" s="90">
        <f>F88+F98</f>
        <v>575</v>
      </c>
      <c r="G99" s="90">
        <f t="shared" ref="G99" si="43">G88+G98</f>
        <v>13.599999999999998</v>
      </c>
      <c r="H99" s="90">
        <f t="shared" ref="H99" si="44">H88+H98</f>
        <v>16.7</v>
      </c>
      <c r="I99" s="90">
        <f t="shared" ref="I99" si="45">I88+I98</f>
        <v>81.8</v>
      </c>
      <c r="J99" s="90">
        <f t="shared" ref="J99:L99" si="46">J88+J98</f>
        <v>531.29999999999995</v>
      </c>
      <c r="K99" s="32"/>
      <c r="L99" s="32">
        <f t="shared" si="46"/>
        <v>51.58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93" t="s">
        <v>60</v>
      </c>
      <c r="F100" s="92">
        <v>150</v>
      </c>
      <c r="G100" s="92">
        <v>8.1999999999999993</v>
      </c>
      <c r="H100" s="92">
        <v>6.3</v>
      </c>
      <c r="I100" s="92">
        <v>35.9</v>
      </c>
      <c r="J100" s="92">
        <v>233.7</v>
      </c>
      <c r="K100" s="88" t="s">
        <v>63</v>
      </c>
      <c r="L100" s="40">
        <v>11</v>
      </c>
    </row>
    <row r="101" spans="1:12" ht="15" x14ac:dyDescent="0.25">
      <c r="A101" s="23"/>
      <c r="B101" s="15"/>
      <c r="C101" s="11"/>
      <c r="D101" s="6"/>
      <c r="E101" s="94" t="s">
        <v>61</v>
      </c>
      <c r="F101" s="92">
        <v>60</v>
      </c>
      <c r="G101" s="92">
        <v>2</v>
      </c>
      <c r="H101" s="92">
        <v>1.5</v>
      </c>
      <c r="I101" s="92">
        <v>5.3</v>
      </c>
      <c r="J101" s="92">
        <v>42.4</v>
      </c>
      <c r="K101" s="89" t="s">
        <v>64</v>
      </c>
      <c r="L101" s="43">
        <v>4.7699999999999996</v>
      </c>
    </row>
    <row r="102" spans="1:12" ht="15" x14ac:dyDescent="0.25">
      <c r="A102" s="23"/>
      <c r="B102" s="15"/>
      <c r="C102" s="11"/>
      <c r="D102" s="7" t="s">
        <v>22</v>
      </c>
      <c r="E102" s="94" t="s">
        <v>71</v>
      </c>
      <c r="F102" s="92">
        <v>200</v>
      </c>
      <c r="G102" s="92">
        <v>0.2</v>
      </c>
      <c r="H102" s="92">
        <v>0.1</v>
      </c>
      <c r="I102" s="92">
        <v>6.6</v>
      </c>
      <c r="J102" s="92">
        <v>27.9</v>
      </c>
      <c r="K102" s="89" t="s">
        <v>72</v>
      </c>
      <c r="L102" s="43">
        <v>2.8</v>
      </c>
    </row>
    <row r="103" spans="1:12" ht="15" x14ac:dyDescent="0.25">
      <c r="A103" s="23"/>
      <c r="B103" s="15"/>
      <c r="C103" s="11"/>
      <c r="D103" s="7" t="s">
        <v>23</v>
      </c>
      <c r="E103" s="94" t="s">
        <v>46</v>
      </c>
      <c r="F103" s="92">
        <v>30</v>
      </c>
      <c r="G103" s="92">
        <v>2.2999999999999998</v>
      </c>
      <c r="H103" s="92">
        <v>0.2</v>
      </c>
      <c r="I103" s="92">
        <v>14.8</v>
      </c>
      <c r="J103" s="92">
        <v>70.3</v>
      </c>
      <c r="K103" s="89" t="s">
        <v>50</v>
      </c>
      <c r="L103" s="43">
        <v>1.92</v>
      </c>
    </row>
    <row r="104" spans="1:12" ht="15" x14ac:dyDescent="0.25">
      <c r="A104" s="23"/>
      <c r="B104" s="15"/>
      <c r="C104" s="11"/>
      <c r="D104" s="7" t="s">
        <v>23</v>
      </c>
      <c r="E104" s="94" t="s">
        <v>54</v>
      </c>
      <c r="F104" s="92">
        <v>20</v>
      </c>
      <c r="G104" s="92">
        <v>1.3</v>
      </c>
      <c r="H104" s="92">
        <v>0.2</v>
      </c>
      <c r="I104" s="92">
        <v>6.7</v>
      </c>
      <c r="J104" s="92">
        <v>34.200000000000003</v>
      </c>
      <c r="K104" s="89" t="s">
        <v>50</v>
      </c>
      <c r="L104" s="43">
        <v>1.28</v>
      </c>
    </row>
    <row r="105" spans="1:12" ht="15" x14ac:dyDescent="0.25">
      <c r="A105" s="23"/>
      <c r="B105" s="15"/>
      <c r="C105" s="11"/>
      <c r="D105" s="66"/>
      <c r="E105" s="94" t="s">
        <v>62</v>
      </c>
      <c r="F105" s="92">
        <v>75</v>
      </c>
      <c r="G105" s="92">
        <v>8.8000000000000007</v>
      </c>
      <c r="H105" s="92">
        <v>17.100000000000001</v>
      </c>
      <c r="I105" s="92">
        <v>0.2</v>
      </c>
      <c r="J105" s="92">
        <v>189.6</v>
      </c>
      <c r="K105" s="89" t="s">
        <v>50</v>
      </c>
      <c r="L105" s="43">
        <v>24.75</v>
      </c>
    </row>
    <row r="106" spans="1:12" ht="15" x14ac:dyDescent="0.25">
      <c r="A106" s="23"/>
      <c r="B106" s="15"/>
      <c r="C106" s="11"/>
      <c r="D106" s="6"/>
      <c r="E106" s="42"/>
      <c r="F106" s="91"/>
      <c r="G106" s="91"/>
      <c r="H106" s="91"/>
      <c r="I106" s="91"/>
      <c r="J106" s="91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58">
        <f>SUM(F100:F106)</f>
        <v>535</v>
      </c>
      <c r="G107" s="58">
        <f t="shared" ref="G107:J107" si="47">SUM(G100:G106)</f>
        <v>22.8</v>
      </c>
      <c r="H107" s="58">
        <f t="shared" si="47"/>
        <v>25.4</v>
      </c>
      <c r="I107" s="58">
        <f t="shared" si="47"/>
        <v>69.5</v>
      </c>
      <c r="J107" s="58">
        <f t="shared" si="47"/>
        <v>598.09999999999991</v>
      </c>
      <c r="K107" s="25"/>
      <c r="L107" s="19">
        <f t="shared" ref="L107" si="48">SUM(L100:L106)</f>
        <v>46.52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55"/>
      <c r="G108" s="55"/>
      <c r="H108" s="55"/>
      <c r="I108" s="55"/>
      <c r="J108" s="55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55"/>
      <c r="G109" s="55"/>
      <c r="H109" s="55"/>
      <c r="I109" s="55"/>
      <c r="J109" s="55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55"/>
      <c r="G110" s="55"/>
      <c r="H110" s="55"/>
      <c r="I110" s="55"/>
      <c r="J110" s="55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55"/>
      <c r="G111" s="55"/>
      <c r="H111" s="55"/>
      <c r="I111" s="55"/>
      <c r="J111" s="55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55"/>
      <c r="G112" s="55"/>
      <c r="H112" s="55"/>
      <c r="I112" s="55"/>
      <c r="J112" s="55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55"/>
      <c r="G113" s="55"/>
      <c r="H113" s="55"/>
      <c r="I113" s="55"/>
      <c r="J113" s="55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55"/>
      <c r="G114" s="55"/>
      <c r="H114" s="55"/>
      <c r="I114" s="55"/>
      <c r="J114" s="55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55"/>
      <c r="G115" s="55"/>
      <c r="H115" s="55"/>
      <c r="I115" s="55"/>
      <c r="J115" s="55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55"/>
      <c r="G116" s="55"/>
      <c r="H116" s="55"/>
      <c r="I116" s="55"/>
      <c r="J116" s="55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58">
        <f>SUM(F108:F116)</f>
        <v>0</v>
      </c>
      <c r="G117" s="58">
        <f t="shared" ref="G117:J117" si="49">SUM(G108:G116)</f>
        <v>0</v>
      </c>
      <c r="H117" s="58">
        <f t="shared" si="49"/>
        <v>0</v>
      </c>
      <c r="I117" s="58">
        <f t="shared" si="49"/>
        <v>0</v>
      </c>
      <c r="J117" s="58">
        <f t="shared" si="49"/>
        <v>0</v>
      </c>
      <c r="K117" s="25"/>
      <c r="L117" s="19">
        <f t="shared" ref="L117" si="50">SUM(L108:L116)</f>
        <v>0</v>
      </c>
    </row>
    <row r="118" spans="1:12" ht="15.75" thickBot="1" x14ac:dyDescent="0.25">
      <c r="A118" s="29">
        <f>A100</f>
        <v>2</v>
      </c>
      <c r="B118" s="30">
        <f>B100</f>
        <v>1</v>
      </c>
      <c r="C118" s="110" t="s">
        <v>4</v>
      </c>
      <c r="D118" s="111"/>
      <c r="E118" s="31"/>
      <c r="F118" s="59">
        <f>F107+F117</f>
        <v>535</v>
      </c>
      <c r="G118" s="59">
        <f t="shared" ref="G118" si="51">G107+G117</f>
        <v>22.8</v>
      </c>
      <c r="H118" s="59">
        <f t="shared" ref="H118" si="52">H107+H117</f>
        <v>25.4</v>
      </c>
      <c r="I118" s="59">
        <f t="shared" ref="I118" si="53">I107+I117</f>
        <v>69.5</v>
      </c>
      <c r="J118" s="59">
        <f t="shared" ref="J118:L118" si="54">J107+J117</f>
        <v>598.09999999999991</v>
      </c>
      <c r="K118" s="32"/>
      <c r="L118" s="32">
        <f t="shared" si="54"/>
        <v>46.52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51</v>
      </c>
      <c r="F119" s="57">
        <v>150</v>
      </c>
      <c r="G119" s="57">
        <v>3.1</v>
      </c>
      <c r="H119" s="57">
        <v>5.3</v>
      </c>
      <c r="I119" s="57">
        <v>19.8</v>
      </c>
      <c r="J119" s="57">
        <v>139.4</v>
      </c>
      <c r="K119" s="41" t="s">
        <v>55</v>
      </c>
      <c r="L119" s="40">
        <v>13.41</v>
      </c>
    </row>
    <row r="120" spans="1:12" ht="15" x14ac:dyDescent="0.25">
      <c r="A120" s="14"/>
      <c r="B120" s="15"/>
      <c r="C120" s="11"/>
      <c r="D120" s="6"/>
      <c r="E120" s="42" t="s">
        <v>93</v>
      </c>
      <c r="F120" s="55">
        <v>80</v>
      </c>
      <c r="G120" s="55">
        <v>13.6</v>
      </c>
      <c r="H120" s="55">
        <v>13.2</v>
      </c>
      <c r="I120" s="55">
        <v>3.1</v>
      </c>
      <c r="J120" s="55">
        <v>185.7</v>
      </c>
      <c r="K120" s="44" t="s">
        <v>91</v>
      </c>
      <c r="L120" s="43">
        <v>43.97</v>
      </c>
    </row>
    <row r="121" spans="1:12" ht="15" x14ac:dyDescent="0.25">
      <c r="A121" s="14"/>
      <c r="B121" s="15"/>
      <c r="C121" s="11"/>
      <c r="D121" s="7" t="s">
        <v>22</v>
      </c>
      <c r="E121" s="42" t="s">
        <v>53</v>
      </c>
      <c r="F121" s="55">
        <v>200</v>
      </c>
      <c r="G121" s="55">
        <v>0.2</v>
      </c>
      <c r="H121" s="55">
        <v>0</v>
      </c>
      <c r="I121" s="55">
        <v>6.4</v>
      </c>
      <c r="J121" s="55">
        <v>26.8</v>
      </c>
      <c r="K121" s="44" t="s">
        <v>57</v>
      </c>
      <c r="L121" s="43">
        <v>1.3</v>
      </c>
    </row>
    <row r="122" spans="1:12" ht="15" x14ac:dyDescent="0.25">
      <c r="A122" s="14"/>
      <c r="B122" s="15"/>
      <c r="C122" s="11"/>
      <c r="D122" s="7" t="s">
        <v>23</v>
      </c>
      <c r="E122" s="42" t="s">
        <v>46</v>
      </c>
      <c r="F122" s="55">
        <v>30</v>
      </c>
      <c r="G122" s="55">
        <v>2.2999999999999998</v>
      </c>
      <c r="H122" s="55">
        <v>0.2</v>
      </c>
      <c r="I122" s="55">
        <v>14.8</v>
      </c>
      <c r="J122" s="55">
        <v>70.3</v>
      </c>
      <c r="K122" s="44" t="s">
        <v>50</v>
      </c>
      <c r="L122" s="43">
        <v>1.92</v>
      </c>
    </row>
    <row r="123" spans="1:12" ht="15" x14ac:dyDescent="0.25">
      <c r="A123" s="14"/>
      <c r="B123" s="15"/>
      <c r="C123" s="11"/>
      <c r="D123" s="65" t="s">
        <v>23</v>
      </c>
      <c r="E123" s="42" t="s">
        <v>54</v>
      </c>
      <c r="F123" s="55">
        <v>20</v>
      </c>
      <c r="G123" s="55">
        <v>1.3</v>
      </c>
      <c r="H123" s="55">
        <v>0.2</v>
      </c>
      <c r="I123" s="55">
        <v>6.7</v>
      </c>
      <c r="J123" s="55">
        <v>34.200000000000003</v>
      </c>
      <c r="K123" s="44" t="s">
        <v>50</v>
      </c>
      <c r="L123" s="43">
        <v>1.28</v>
      </c>
    </row>
    <row r="124" spans="1:12" ht="15" x14ac:dyDescent="0.25">
      <c r="A124" s="14"/>
      <c r="B124" s="15"/>
      <c r="C124" s="11"/>
      <c r="D124" s="66" t="s">
        <v>24</v>
      </c>
      <c r="E124" s="42" t="s">
        <v>45</v>
      </c>
      <c r="F124" s="55">
        <v>100</v>
      </c>
      <c r="G124" s="55">
        <v>0.4</v>
      </c>
      <c r="H124" s="55">
        <v>0.4</v>
      </c>
      <c r="I124" s="55">
        <v>9.8000000000000007</v>
      </c>
      <c r="J124" s="55">
        <v>44.4</v>
      </c>
      <c r="K124" s="44" t="s">
        <v>50</v>
      </c>
      <c r="L124" s="43">
        <v>11</v>
      </c>
    </row>
    <row r="125" spans="1:12" ht="15" x14ac:dyDescent="0.25">
      <c r="A125" s="14"/>
      <c r="B125" s="15"/>
      <c r="C125" s="11"/>
      <c r="D125" s="6"/>
      <c r="E125" s="42"/>
      <c r="F125" s="55"/>
      <c r="G125" s="55"/>
      <c r="H125" s="55"/>
      <c r="I125" s="55"/>
      <c r="J125" s="55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58">
        <f>SUM(F119:F125)</f>
        <v>580</v>
      </c>
      <c r="G126" s="58">
        <f t="shared" ref="G126:J126" si="55">SUM(G119:G125)</f>
        <v>20.9</v>
      </c>
      <c r="H126" s="58">
        <f t="shared" si="55"/>
        <v>19.299999999999997</v>
      </c>
      <c r="I126" s="58">
        <f t="shared" si="55"/>
        <v>60.600000000000009</v>
      </c>
      <c r="J126" s="58">
        <f t="shared" si="55"/>
        <v>500.8</v>
      </c>
      <c r="K126" s="25"/>
      <c r="L126" s="19">
        <f t="shared" ref="L126" si="56">SUM(L119:L125)</f>
        <v>72.88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55"/>
      <c r="G127" s="55"/>
      <c r="H127" s="55"/>
      <c r="I127" s="55"/>
      <c r="J127" s="55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55"/>
      <c r="G128" s="55"/>
      <c r="H128" s="55"/>
      <c r="I128" s="55"/>
      <c r="J128" s="55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55"/>
      <c r="G129" s="55"/>
      <c r="H129" s="55"/>
      <c r="I129" s="55"/>
      <c r="J129" s="55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55"/>
      <c r="G130" s="55"/>
      <c r="H130" s="55"/>
      <c r="I130" s="55"/>
      <c r="J130" s="55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55"/>
      <c r="G131" s="55"/>
      <c r="H131" s="55"/>
      <c r="I131" s="55"/>
      <c r="J131" s="55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55"/>
      <c r="G132" s="55"/>
      <c r="H132" s="55"/>
      <c r="I132" s="55"/>
      <c r="J132" s="55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55"/>
      <c r="G133" s="55"/>
      <c r="H133" s="55"/>
      <c r="I133" s="55"/>
      <c r="J133" s="55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55"/>
      <c r="G134" s="55"/>
      <c r="H134" s="55"/>
      <c r="I134" s="55"/>
      <c r="J134" s="55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55"/>
      <c r="G135" s="55"/>
      <c r="H135" s="55"/>
      <c r="I135" s="55"/>
      <c r="J135" s="55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58">
        <f>SUM(F127:F135)</f>
        <v>0</v>
      </c>
      <c r="G136" s="58">
        <f t="shared" ref="G136:J136" si="57">SUM(G127:G135)</f>
        <v>0</v>
      </c>
      <c r="H136" s="58">
        <f t="shared" si="57"/>
        <v>0</v>
      </c>
      <c r="I136" s="58">
        <f t="shared" si="57"/>
        <v>0</v>
      </c>
      <c r="J136" s="58">
        <f t="shared" si="57"/>
        <v>0</v>
      </c>
      <c r="K136" s="25"/>
      <c r="L136" s="19">
        <f t="shared" ref="L136" si="58">SUM(L127:L135)</f>
        <v>0</v>
      </c>
    </row>
    <row r="137" spans="1:12" ht="15.75" thickBot="1" x14ac:dyDescent="0.25">
      <c r="A137" s="33">
        <f>A119</f>
        <v>2</v>
      </c>
      <c r="B137" s="33">
        <f>B119</f>
        <v>2</v>
      </c>
      <c r="C137" s="110" t="s">
        <v>4</v>
      </c>
      <c r="D137" s="111"/>
      <c r="E137" s="99"/>
      <c r="F137" s="59">
        <f>F126+F136</f>
        <v>580</v>
      </c>
      <c r="G137" s="59">
        <f t="shared" ref="G137" si="59">G126+G136</f>
        <v>20.9</v>
      </c>
      <c r="H137" s="59">
        <f t="shared" ref="H137" si="60">H126+H136</f>
        <v>19.299999999999997</v>
      </c>
      <c r="I137" s="59">
        <f t="shared" ref="I137" si="61">I126+I136</f>
        <v>60.600000000000009</v>
      </c>
      <c r="J137" s="59">
        <f t="shared" ref="J137:L137" si="62">J126+J136</f>
        <v>500.8</v>
      </c>
      <c r="K137" s="32"/>
      <c r="L137" s="32">
        <f t="shared" si="62"/>
        <v>72.88</v>
      </c>
    </row>
    <row r="138" spans="1:12" ht="15.75" thickBot="1" x14ac:dyDescent="0.3">
      <c r="A138" s="20">
        <v>2</v>
      </c>
      <c r="B138" s="21">
        <v>3</v>
      </c>
      <c r="C138" s="22" t="s">
        <v>20</v>
      </c>
      <c r="D138" s="101"/>
      <c r="E138" s="85" t="s">
        <v>42</v>
      </c>
      <c r="F138" s="68">
        <v>10</v>
      </c>
      <c r="G138" s="69">
        <v>0.1</v>
      </c>
      <c r="H138" s="69">
        <v>7.3</v>
      </c>
      <c r="I138" s="69">
        <v>0.1</v>
      </c>
      <c r="J138" s="69">
        <v>66.099999999999994</v>
      </c>
      <c r="K138" s="41" t="s">
        <v>47</v>
      </c>
      <c r="L138" s="40">
        <v>7.78</v>
      </c>
    </row>
    <row r="139" spans="1:12" ht="15.75" thickBot="1" x14ac:dyDescent="0.3">
      <c r="A139" s="23"/>
      <c r="B139" s="15"/>
      <c r="C139" s="11"/>
      <c r="D139" s="101" t="s">
        <v>21</v>
      </c>
      <c r="E139" s="85" t="s">
        <v>43</v>
      </c>
      <c r="F139" s="70">
        <v>150</v>
      </c>
      <c r="G139" s="71">
        <v>7.9</v>
      </c>
      <c r="H139" s="71">
        <v>6.8</v>
      </c>
      <c r="I139" s="71">
        <v>28.7</v>
      </c>
      <c r="J139" s="71">
        <v>207.7</v>
      </c>
      <c r="K139" s="44" t="s">
        <v>48</v>
      </c>
      <c r="L139" s="43">
        <v>21.42</v>
      </c>
    </row>
    <row r="140" spans="1:12" ht="15.75" thickBot="1" x14ac:dyDescent="0.3">
      <c r="A140" s="23"/>
      <c r="B140" s="15"/>
      <c r="C140" s="11"/>
      <c r="D140" s="102" t="s">
        <v>22</v>
      </c>
      <c r="E140" s="85" t="s">
        <v>44</v>
      </c>
      <c r="F140" s="70">
        <v>200</v>
      </c>
      <c r="G140" s="71">
        <v>4.7</v>
      </c>
      <c r="H140" s="71">
        <v>3.5</v>
      </c>
      <c r="I140" s="71">
        <v>12.5</v>
      </c>
      <c r="J140" s="71">
        <v>100.4</v>
      </c>
      <c r="K140" s="44" t="s">
        <v>49</v>
      </c>
      <c r="L140" s="43">
        <v>15.97</v>
      </c>
    </row>
    <row r="141" spans="1:12" ht="15.75" customHeight="1" thickBot="1" x14ac:dyDescent="0.3">
      <c r="A141" s="23"/>
      <c r="B141" s="15"/>
      <c r="C141" s="11"/>
      <c r="D141" s="102" t="s">
        <v>24</v>
      </c>
      <c r="E141" s="85" t="s">
        <v>82</v>
      </c>
      <c r="F141" s="70">
        <v>100</v>
      </c>
      <c r="G141" s="71">
        <v>0.8</v>
      </c>
      <c r="H141" s="71">
        <v>0.2</v>
      </c>
      <c r="I141" s="71">
        <v>7.5</v>
      </c>
      <c r="J141" s="71">
        <v>35</v>
      </c>
      <c r="K141" s="44" t="s">
        <v>50</v>
      </c>
      <c r="L141" s="43">
        <v>23</v>
      </c>
    </row>
    <row r="142" spans="1:12" ht="15.75" thickBot="1" x14ac:dyDescent="0.3">
      <c r="A142" s="23"/>
      <c r="B142" s="15"/>
      <c r="C142" s="11"/>
      <c r="D142" s="102" t="s">
        <v>23</v>
      </c>
      <c r="E142" s="85" t="s">
        <v>46</v>
      </c>
      <c r="F142" s="70">
        <v>40</v>
      </c>
      <c r="G142" s="71">
        <v>3</v>
      </c>
      <c r="H142" s="71">
        <v>0.3</v>
      </c>
      <c r="I142" s="71">
        <v>19.7</v>
      </c>
      <c r="J142" s="71">
        <v>93.8</v>
      </c>
      <c r="K142" s="44" t="s">
        <v>50</v>
      </c>
      <c r="L142" s="43">
        <v>2.56</v>
      </c>
    </row>
    <row r="143" spans="1:12" ht="15" x14ac:dyDescent="0.25">
      <c r="A143" s="23"/>
      <c r="B143" s="15"/>
      <c r="C143" s="11"/>
      <c r="D143" s="6"/>
      <c r="E143" s="100"/>
      <c r="F143" s="55"/>
      <c r="G143" s="55"/>
      <c r="H143" s="55"/>
      <c r="I143" s="55"/>
      <c r="J143" s="55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55"/>
      <c r="G144" s="55"/>
      <c r="H144" s="55"/>
      <c r="I144" s="55"/>
      <c r="J144" s="55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58">
        <f>SUM(F138:F144)</f>
        <v>500</v>
      </c>
      <c r="G145" s="58">
        <f t="shared" ref="G145:J145" si="63">SUM(G138:G144)</f>
        <v>16.5</v>
      </c>
      <c r="H145" s="58">
        <f t="shared" si="63"/>
        <v>18.100000000000001</v>
      </c>
      <c r="I145" s="58">
        <f t="shared" si="63"/>
        <v>68.5</v>
      </c>
      <c r="J145" s="58">
        <f t="shared" si="63"/>
        <v>502.99999999999994</v>
      </c>
      <c r="K145" s="25"/>
      <c r="L145" s="19">
        <f t="shared" ref="L145" si="64">SUM(L138:L144)</f>
        <v>70.73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55"/>
      <c r="G146" s="55"/>
      <c r="H146" s="55"/>
      <c r="I146" s="55"/>
      <c r="J146" s="55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55"/>
      <c r="G147" s="55"/>
      <c r="H147" s="55"/>
      <c r="I147" s="55"/>
      <c r="J147" s="55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55"/>
      <c r="G148" s="55"/>
      <c r="H148" s="55"/>
      <c r="I148" s="55"/>
      <c r="J148" s="55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55"/>
      <c r="G149" s="55"/>
      <c r="H149" s="55"/>
      <c r="I149" s="55"/>
      <c r="J149" s="55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55"/>
      <c r="G150" s="55"/>
      <c r="H150" s="55"/>
      <c r="I150" s="55"/>
      <c r="J150" s="55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55"/>
      <c r="G151" s="55"/>
      <c r="H151" s="55"/>
      <c r="I151" s="55"/>
      <c r="J151" s="55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55"/>
      <c r="G152" s="55"/>
      <c r="H152" s="55"/>
      <c r="I152" s="55"/>
      <c r="J152" s="55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55"/>
      <c r="G153" s="55"/>
      <c r="H153" s="55"/>
      <c r="I153" s="55"/>
      <c r="J153" s="55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55"/>
      <c r="G154" s="55"/>
      <c r="H154" s="55"/>
      <c r="I154" s="55"/>
      <c r="J154" s="55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58">
        <f>SUM(F146:F154)</f>
        <v>0</v>
      </c>
      <c r="G155" s="58">
        <f t="shared" ref="G155:J155" si="65">SUM(G146:G154)</f>
        <v>0</v>
      </c>
      <c r="H155" s="58">
        <f t="shared" si="65"/>
        <v>0</v>
      </c>
      <c r="I155" s="58">
        <f t="shared" si="65"/>
        <v>0</v>
      </c>
      <c r="J155" s="58">
        <f t="shared" si="65"/>
        <v>0</v>
      </c>
      <c r="K155" s="25"/>
      <c r="L155" s="19">
        <f t="shared" ref="L155" si="66">SUM(L146:L154)</f>
        <v>0</v>
      </c>
    </row>
    <row r="156" spans="1:12" ht="15.75" thickBot="1" x14ac:dyDescent="0.25">
      <c r="A156" s="29">
        <f>A138</f>
        <v>2</v>
      </c>
      <c r="B156" s="30">
        <f>B138</f>
        <v>3</v>
      </c>
      <c r="C156" s="110" t="s">
        <v>4</v>
      </c>
      <c r="D156" s="111"/>
      <c r="E156" s="99"/>
      <c r="F156" s="59">
        <f>F145+F155</f>
        <v>500</v>
      </c>
      <c r="G156" s="59">
        <f t="shared" ref="G156" si="67">G145+G155</f>
        <v>16.5</v>
      </c>
      <c r="H156" s="59">
        <f t="shared" ref="H156" si="68">H145+H155</f>
        <v>18.100000000000001</v>
      </c>
      <c r="I156" s="59">
        <f t="shared" ref="I156" si="69">I145+I155</f>
        <v>68.5</v>
      </c>
      <c r="J156" s="59">
        <f t="shared" ref="J156:L156" si="70">J145+J155</f>
        <v>502.99999999999994</v>
      </c>
      <c r="K156" s="32"/>
      <c r="L156" s="32">
        <f t="shared" si="70"/>
        <v>70.73</v>
      </c>
    </row>
    <row r="157" spans="1:12" ht="15.75" thickBot="1" x14ac:dyDescent="0.3">
      <c r="A157" s="20">
        <v>2</v>
      </c>
      <c r="B157" s="21">
        <v>4</v>
      </c>
      <c r="C157" s="22" t="s">
        <v>20</v>
      </c>
      <c r="D157" s="95"/>
      <c r="E157" s="107" t="s">
        <v>78</v>
      </c>
      <c r="F157" s="97">
        <v>60</v>
      </c>
      <c r="G157" s="57">
        <v>0.8</v>
      </c>
      <c r="H157" s="57">
        <v>2.7</v>
      </c>
      <c r="I157" s="57">
        <v>4.5999999999999996</v>
      </c>
      <c r="J157" s="57">
        <v>45.7</v>
      </c>
      <c r="K157" s="103" t="s">
        <v>79</v>
      </c>
      <c r="L157" s="40">
        <v>3.1</v>
      </c>
    </row>
    <row r="158" spans="1:12" ht="15" x14ac:dyDescent="0.25">
      <c r="A158" s="23"/>
      <c r="B158" s="15"/>
      <c r="C158" s="11"/>
      <c r="D158" s="95" t="s">
        <v>21</v>
      </c>
      <c r="E158" s="107" t="s">
        <v>58</v>
      </c>
      <c r="F158" s="98">
        <v>200</v>
      </c>
      <c r="G158" s="55">
        <v>27.2</v>
      </c>
      <c r="H158" s="55">
        <v>8.1</v>
      </c>
      <c r="I158" s="55">
        <v>33.200000000000003</v>
      </c>
      <c r="J158" s="55">
        <v>314.60000000000002</v>
      </c>
      <c r="K158" s="104" t="s">
        <v>84</v>
      </c>
      <c r="L158" s="43">
        <v>53.9</v>
      </c>
    </row>
    <row r="159" spans="1:12" ht="15" x14ac:dyDescent="0.25">
      <c r="A159" s="23"/>
      <c r="B159" s="15"/>
      <c r="C159" s="11"/>
      <c r="D159" s="96" t="s">
        <v>22</v>
      </c>
      <c r="E159" s="107" t="s">
        <v>81</v>
      </c>
      <c r="F159" s="98">
        <v>200</v>
      </c>
      <c r="G159" s="55">
        <v>0.2</v>
      </c>
      <c r="H159" s="55">
        <v>0.1</v>
      </c>
      <c r="I159" s="55">
        <v>9.9</v>
      </c>
      <c r="J159" s="55">
        <v>41.6</v>
      </c>
      <c r="K159" s="104" t="s">
        <v>85</v>
      </c>
      <c r="L159" s="43">
        <v>5.56</v>
      </c>
    </row>
    <row r="160" spans="1:12" ht="15" x14ac:dyDescent="0.25">
      <c r="A160" s="23"/>
      <c r="B160" s="15"/>
      <c r="C160" s="11"/>
      <c r="D160" s="96" t="s">
        <v>23</v>
      </c>
      <c r="E160" s="107" t="s">
        <v>46</v>
      </c>
      <c r="F160" s="98">
        <v>30</v>
      </c>
      <c r="G160" s="55">
        <v>2.2999999999999998</v>
      </c>
      <c r="H160" s="55">
        <v>0.2</v>
      </c>
      <c r="I160" s="55">
        <v>14.8</v>
      </c>
      <c r="J160" s="55">
        <v>70.3</v>
      </c>
      <c r="K160" s="104" t="s">
        <v>50</v>
      </c>
      <c r="L160" s="43">
        <v>1.92</v>
      </c>
    </row>
    <row r="161" spans="1:12" ht="15" x14ac:dyDescent="0.25">
      <c r="A161" s="23"/>
      <c r="B161" s="15"/>
      <c r="C161" s="11"/>
      <c r="D161" s="96" t="s">
        <v>23</v>
      </c>
      <c r="E161" s="106" t="s">
        <v>54</v>
      </c>
      <c r="F161" s="55">
        <v>20</v>
      </c>
      <c r="G161" s="55">
        <v>1.3</v>
      </c>
      <c r="H161" s="55">
        <v>0.2</v>
      </c>
      <c r="I161" s="55">
        <v>6.7</v>
      </c>
      <c r="J161" s="55">
        <v>34.200000000000003</v>
      </c>
      <c r="K161" s="105" t="s">
        <v>50</v>
      </c>
      <c r="L161" s="43">
        <v>1.28</v>
      </c>
    </row>
    <row r="162" spans="1:12" ht="15" x14ac:dyDescent="0.25">
      <c r="A162" s="23"/>
      <c r="B162" s="15"/>
      <c r="C162" s="11"/>
      <c r="D162" s="6"/>
      <c r="E162" s="42"/>
      <c r="F162" s="55"/>
      <c r="G162" s="55"/>
      <c r="H162" s="55"/>
      <c r="I162" s="55"/>
      <c r="J162" s="55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55"/>
      <c r="G163" s="55"/>
      <c r="H163" s="55"/>
      <c r="I163" s="55"/>
      <c r="J163" s="55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58">
        <f>SUM(F157:F163)</f>
        <v>510</v>
      </c>
      <c r="G164" s="58">
        <f t="shared" ref="G164:J164" si="71">SUM(G157:G163)</f>
        <v>31.8</v>
      </c>
      <c r="H164" s="58">
        <f t="shared" si="71"/>
        <v>11.299999999999999</v>
      </c>
      <c r="I164" s="58">
        <f t="shared" si="71"/>
        <v>69.2</v>
      </c>
      <c r="J164" s="58">
        <f t="shared" si="71"/>
        <v>506.40000000000003</v>
      </c>
      <c r="K164" s="25"/>
      <c r="L164" s="19">
        <f t="shared" ref="L164" si="72">SUM(L157:L163)</f>
        <v>65.760000000000005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55"/>
      <c r="G165" s="55"/>
      <c r="H165" s="55"/>
      <c r="I165" s="55"/>
      <c r="J165" s="55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55"/>
      <c r="G166" s="55"/>
      <c r="H166" s="55"/>
      <c r="I166" s="55"/>
      <c r="J166" s="55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55"/>
      <c r="G167" s="55"/>
      <c r="H167" s="55"/>
      <c r="I167" s="55"/>
      <c r="J167" s="55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55"/>
      <c r="G168" s="55"/>
      <c r="H168" s="55"/>
      <c r="I168" s="55"/>
      <c r="J168" s="55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55"/>
      <c r="G169" s="55"/>
      <c r="H169" s="55"/>
      <c r="I169" s="55"/>
      <c r="J169" s="55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55"/>
      <c r="G170" s="55"/>
      <c r="H170" s="55"/>
      <c r="I170" s="55"/>
      <c r="J170" s="55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55"/>
      <c r="G171" s="55"/>
      <c r="H171" s="55"/>
      <c r="I171" s="55"/>
      <c r="J171" s="55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55"/>
      <c r="G172" s="55"/>
      <c r="H172" s="55"/>
      <c r="I172" s="55"/>
      <c r="J172" s="55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55"/>
      <c r="G173" s="55"/>
      <c r="H173" s="55"/>
      <c r="I173" s="55"/>
      <c r="J173" s="55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58">
        <f>SUM(F165:F173)</f>
        <v>0</v>
      </c>
      <c r="G174" s="58">
        <f t="shared" ref="G174:J174" si="73">SUM(G165:G173)</f>
        <v>0</v>
      </c>
      <c r="H174" s="58">
        <f t="shared" si="73"/>
        <v>0</v>
      </c>
      <c r="I174" s="58">
        <f t="shared" si="73"/>
        <v>0</v>
      </c>
      <c r="J174" s="58">
        <f t="shared" si="73"/>
        <v>0</v>
      </c>
      <c r="K174" s="25"/>
      <c r="L174" s="19">
        <f t="shared" ref="L174" si="74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110" t="s">
        <v>4</v>
      </c>
      <c r="D175" s="111"/>
      <c r="E175" s="31"/>
      <c r="F175" s="90">
        <f>F164+F174</f>
        <v>510</v>
      </c>
      <c r="G175" s="90">
        <f t="shared" ref="G175" si="75">G164+G174</f>
        <v>31.8</v>
      </c>
      <c r="H175" s="90">
        <f t="shared" ref="H175" si="76">H164+H174</f>
        <v>11.299999999999999</v>
      </c>
      <c r="I175" s="90">
        <f t="shared" ref="I175" si="77">I164+I174</f>
        <v>69.2</v>
      </c>
      <c r="J175" s="90">
        <f t="shared" ref="J175:L175" si="78">J164+J174</f>
        <v>506.40000000000003</v>
      </c>
      <c r="K175" s="83"/>
      <c r="L175" s="32">
        <f t="shared" si="78"/>
        <v>65.760000000000005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/>
      <c r="E176" s="93" t="s">
        <v>65</v>
      </c>
      <c r="F176" s="92">
        <v>20</v>
      </c>
      <c r="G176" s="92">
        <v>4.5999999999999996</v>
      </c>
      <c r="H176" s="92">
        <v>5.9</v>
      </c>
      <c r="I176" s="92">
        <v>0</v>
      </c>
      <c r="J176" s="92">
        <v>71.7</v>
      </c>
      <c r="K176" s="108" t="s">
        <v>68</v>
      </c>
      <c r="L176" s="81">
        <v>13.6</v>
      </c>
    </row>
    <row r="177" spans="1:12" ht="15.75" thickBot="1" x14ac:dyDescent="0.3">
      <c r="A177" s="23"/>
      <c r="B177" s="15"/>
      <c r="C177" s="11"/>
      <c r="D177" s="6"/>
      <c r="E177" s="94" t="s">
        <v>42</v>
      </c>
      <c r="F177" s="92">
        <v>10</v>
      </c>
      <c r="G177" s="92">
        <v>0.1</v>
      </c>
      <c r="H177" s="92">
        <v>7.3</v>
      </c>
      <c r="I177" s="92">
        <v>0.1</v>
      </c>
      <c r="J177" s="92">
        <v>66.099999999999994</v>
      </c>
      <c r="K177" s="108" t="s">
        <v>47</v>
      </c>
      <c r="L177" s="82">
        <v>7.78</v>
      </c>
    </row>
    <row r="178" spans="1:12" ht="15" x14ac:dyDescent="0.25">
      <c r="A178" s="23"/>
      <c r="B178" s="15"/>
      <c r="C178" s="11"/>
      <c r="D178" s="5" t="s">
        <v>21</v>
      </c>
      <c r="E178" s="94" t="s">
        <v>66</v>
      </c>
      <c r="F178" s="92">
        <v>200</v>
      </c>
      <c r="G178" s="92">
        <v>5</v>
      </c>
      <c r="H178" s="92">
        <v>5.9</v>
      </c>
      <c r="I178" s="92">
        <v>24</v>
      </c>
      <c r="J178" s="92">
        <v>168.9</v>
      </c>
      <c r="K178" s="108" t="s">
        <v>67</v>
      </c>
      <c r="L178" s="82">
        <v>14.05</v>
      </c>
    </row>
    <row r="179" spans="1:12" ht="15" x14ac:dyDescent="0.25">
      <c r="A179" s="23"/>
      <c r="B179" s="15"/>
      <c r="C179" s="11"/>
      <c r="D179" s="7" t="s">
        <v>22</v>
      </c>
      <c r="E179" s="94" t="s">
        <v>53</v>
      </c>
      <c r="F179" s="92">
        <v>200</v>
      </c>
      <c r="G179" s="92">
        <v>0.2</v>
      </c>
      <c r="H179" s="92">
        <v>0</v>
      </c>
      <c r="I179" s="92">
        <v>6.4</v>
      </c>
      <c r="J179" s="92">
        <v>26.8</v>
      </c>
      <c r="K179" s="108" t="s">
        <v>57</v>
      </c>
      <c r="L179" s="82">
        <v>1.3</v>
      </c>
    </row>
    <row r="180" spans="1:12" ht="15" x14ac:dyDescent="0.25">
      <c r="A180" s="23"/>
      <c r="B180" s="15"/>
      <c r="C180" s="11"/>
      <c r="D180" s="7" t="s">
        <v>23</v>
      </c>
      <c r="E180" s="94" t="s">
        <v>46</v>
      </c>
      <c r="F180" s="92">
        <v>50</v>
      </c>
      <c r="G180" s="92">
        <v>3.8</v>
      </c>
      <c r="H180" s="92">
        <v>0.4</v>
      </c>
      <c r="I180" s="92">
        <v>24.6</v>
      </c>
      <c r="J180" s="92">
        <v>117.2</v>
      </c>
      <c r="K180" s="108" t="s">
        <v>50</v>
      </c>
      <c r="L180" s="82">
        <v>3.2</v>
      </c>
    </row>
    <row r="181" spans="1:12" ht="15" x14ac:dyDescent="0.25">
      <c r="A181" s="23"/>
      <c r="B181" s="15"/>
      <c r="C181" s="11"/>
      <c r="D181" s="109" t="s">
        <v>80</v>
      </c>
      <c r="E181" s="94" t="s">
        <v>82</v>
      </c>
      <c r="F181" s="92">
        <v>100</v>
      </c>
      <c r="G181" s="92">
        <v>0.8</v>
      </c>
      <c r="H181" s="92">
        <v>0.2</v>
      </c>
      <c r="I181" s="92">
        <v>7.5</v>
      </c>
      <c r="J181" s="92">
        <v>35</v>
      </c>
      <c r="K181" s="108" t="s">
        <v>50</v>
      </c>
      <c r="L181" s="82">
        <v>23</v>
      </c>
    </row>
    <row r="182" spans="1:12" ht="15" x14ac:dyDescent="0.25">
      <c r="A182" s="23"/>
      <c r="B182" s="15"/>
      <c r="C182" s="11"/>
      <c r="D182" s="6"/>
      <c r="E182" s="42"/>
      <c r="F182" s="91"/>
      <c r="G182" s="91"/>
      <c r="H182" s="91"/>
      <c r="I182" s="91"/>
      <c r="J182" s="91"/>
      <c r="K182" s="8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58">
        <f>SUM(F176:F182)</f>
        <v>580</v>
      </c>
      <c r="G183" s="58">
        <f t="shared" ref="G183:J183" si="79">SUM(G176:G182)</f>
        <v>14.5</v>
      </c>
      <c r="H183" s="58">
        <f t="shared" si="79"/>
        <v>19.7</v>
      </c>
      <c r="I183" s="58">
        <f t="shared" si="79"/>
        <v>62.6</v>
      </c>
      <c r="J183" s="58">
        <f t="shared" si="79"/>
        <v>485.70000000000005</v>
      </c>
      <c r="K183" s="25"/>
      <c r="L183" s="19">
        <f t="shared" ref="L183" si="80">SUM(L176:L182)</f>
        <v>62.93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55"/>
      <c r="G184" s="55"/>
      <c r="H184" s="55"/>
      <c r="I184" s="55"/>
      <c r="J184" s="55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55"/>
      <c r="G185" s="55"/>
      <c r="H185" s="55"/>
      <c r="I185" s="55"/>
      <c r="J185" s="55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55"/>
      <c r="G186" s="55"/>
      <c r="H186" s="55"/>
      <c r="I186" s="55"/>
      <c r="J186" s="55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55"/>
      <c r="G187" s="55"/>
      <c r="H187" s="55"/>
      <c r="I187" s="55"/>
      <c r="J187" s="55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55"/>
      <c r="G188" s="55"/>
      <c r="H188" s="55"/>
      <c r="I188" s="55"/>
      <c r="J188" s="55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55"/>
      <c r="G189" s="55"/>
      <c r="H189" s="55"/>
      <c r="I189" s="55"/>
      <c r="J189" s="55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55"/>
      <c r="G190" s="55"/>
      <c r="H190" s="55"/>
      <c r="I190" s="55"/>
      <c r="J190" s="55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55"/>
      <c r="G191" s="55"/>
      <c r="H191" s="55"/>
      <c r="I191" s="55"/>
      <c r="J191" s="55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55"/>
      <c r="G192" s="55"/>
      <c r="H192" s="55"/>
      <c r="I192" s="55"/>
      <c r="J192" s="55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58">
        <f>SUM(F184:F192)</f>
        <v>0</v>
      </c>
      <c r="G193" s="58">
        <f t="shared" ref="G193:J193" si="81">SUM(G184:G192)</f>
        <v>0</v>
      </c>
      <c r="H193" s="58">
        <f t="shared" si="81"/>
        <v>0</v>
      </c>
      <c r="I193" s="58">
        <f t="shared" si="81"/>
        <v>0</v>
      </c>
      <c r="J193" s="58">
        <f t="shared" si="81"/>
        <v>0</v>
      </c>
      <c r="K193" s="25"/>
      <c r="L193" s="19">
        <f t="shared" ref="L193" si="82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110" t="s">
        <v>4</v>
      </c>
      <c r="D194" s="111"/>
      <c r="E194" s="31"/>
      <c r="F194" s="59">
        <f>F183+F193</f>
        <v>580</v>
      </c>
      <c r="G194" s="59">
        <f t="shared" ref="G194" si="83">G183+G193</f>
        <v>14.5</v>
      </c>
      <c r="H194" s="59">
        <f t="shared" ref="H194" si="84">H183+H193</f>
        <v>19.7</v>
      </c>
      <c r="I194" s="59">
        <f t="shared" ref="I194" si="85">I183+I193</f>
        <v>62.6</v>
      </c>
      <c r="J194" s="59">
        <f t="shared" ref="J194:L194" si="86">J183+J193</f>
        <v>485.70000000000005</v>
      </c>
      <c r="K194" s="32"/>
      <c r="L194" s="32">
        <f t="shared" si="86"/>
        <v>62.93</v>
      </c>
    </row>
    <row r="195" spans="1:12" x14ac:dyDescent="0.2">
      <c r="A195" s="27"/>
      <c r="B195" s="28"/>
      <c r="C195" s="112" t="s">
        <v>5</v>
      </c>
      <c r="D195" s="112"/>
      <c r="E195" s="112"/>
      <c r="F195" s="60">
        <f>(F24+F43+F62+F80+F99+F118+F137+F156+F175+F194)/(IF(F24=0,0,1)+IF(F43=0,0,1)+IF(F62=0,0,1)+IF(F80=0,0,1)+IF(F99=0,0,1)+IF(F118=0,0,1)+IF(F137=0,0,1)+IF(F156=0,0,1)+IF(F175=0,0,1)+IF(F194=0,0,1))</f>
        <v>537</v>
      </c>
      <c r="G195" s="60">
        <f>(G24+G43+G62+G80+G99+G118+G137+G156+G175+G194)/(IF(G24=0,0,1)+IF(G43=0,0,1)+IF(G62=0,0,1)+IF(G80=0,0,1)+IF(G99=0,0,1)+IF(G118=0,0,1)+IF(G137=0,0,1)+IF(G156=0,0,1)+IF(G175=0,0,1)+IF(G194=0,0,1))</f>
        <v>23.39</v>
      </c>
      <c r="H195" s="60">
        <f>(H24+H43+H62+H80+H99+H118+H137+H156+H175+H194)/(IF(H24=0,0,1)+IF(H43=0,0,1)+IF(H62=0,0,1)+IF(H80=0,0,1)+IF(H99=0,0,1)+IF(H118=0,0,1)+IF(H137=0,0,1)+IF(H156=0,0,1)+IF(H175=0,0,1)+IF(H194=0,0,1))</f>
        <v>18.38</v>
      </c>
      <c r="I195" s="60">
        <f>(I24+I43+I62+I80+I99+I118+I137+I156+I175+I194)/(IF(I24=0,0,1)+IF(I43=0,0,1)+IF(I62=0,0,1)+IF(I80=0,0,1)+IF(I99=0,0,1)+IF(I118=0,0,1)+IF(I137=0,0,1)+IF(I156=0,0,1)+IF(I175=0,0,1)+IF(I194=0,0,1))</f>
        <v>67.79000000000002</v>
      </c>
      <c r="J195" s="60">
        <f>(J24+J43+J62+J80+J99+J118+J137+J156+J175+J194)/(IF(J24=0,0,1)+IF(J43=0,0,1)+IF(J62=0,0,1)+IF(J80=0,0,1)+IF(J99=0,0,1)+IF(J118=0,0,1)+IF(J137=0,0,1)+IF(J156=0,0,1)+IF(J175=0,0,1)+IF(J194=0,0,1))</f>
        <v>530.41999999999985</v>
      </c>
      <c r="K195" s="34"/>
      <c r="L195" s="34">
        <f>(L24+L43+L62+L80+L99+L118+L137+L156+L175+L194)/(IF(L24=0,0,1)+IF(L43=0,0,1)+IF(L62=0,0,1)+IF(L80=0,0,1)+IF(L99=0,0,1)+IF(L118=0,0,1)+IF(L137=0,0,1)+IF(L156=0,0,1)+IF(L175=0,0,1)+IF(L194=0,0,1))</f>
        <v>61.415999999999997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2023-11-08T04:10:17Z</dcterms:modified>
</cp:coreProperties>
</file>